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9320" windowHeight="7830" activeTab="0"/>
  </bookViews>
  <sheets>
    <sheet name="申込書" sheetId="1" r:id="rId1"/>
    <sheet name="受験者リスト" sheetId="2" r:id="rId2"/>
  </sheets>
  <definedNames>
    <definedName name="_xlnm.Print_Area" localSheetId="1">'受験者リスト'!$A$1:$H$203</definedName>
    <definedName name="_xlnm.Print_Area" localSheetId="0">'申込書'!$A$1:$V$43</definedName>
    <definedName name="_xlnm.Print_Titles" localSheetId="1">'受験者リスト'!$3:$3</definedName>
  </definedNames>
  <calcPr fullCalcOnLoad="1"/>
</workbook>
</file>

<file path=xl/sharedStrings.xml><?xml version="1.0" encoding="utf-8"?>
<sst xmlns="http://schemas.openxmlformats.org/spreadsheetml/2006/main" count="164" uniqueCount="137">
  <si>
    <t>歯</t>
  </si>
  <si>
    <t>年</t>
  </si>
  <si>
    <t>月</t>
  </si>
  <si>
    <t>日</t>
  </si>
  <si>
    <t>模擬試験番号</t>
  </si>
  <si>
    <t>月</t>
  </si>
  <si>
    <t>名</t>
  </si>
  <si>
    <t>〒</t>
  </si>
  <si>
    <t>Tel:</t>
  </si>
  <si>
    <t>e-mail:</t>
  </si>
  <si>
    <t>大阪歯科大学</t>
  </si>
  <si>
    <t>神奈川歯科大学</t>
  </si>
  <si>
    <t>九州歯科大学</t>
  </si>
  <si>
    <t>東京歯科大学</t>
  </si>
  <si>
    <t>福岡歯科大学</t>
  </si>
  <si>
    <t>松本歯科大学</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</si>
  <si>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</si>
  <si>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</si>
  <si>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</si>
  <si>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</si>
  <si>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</si>
  <si>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</si>
  <si>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</si>
  <si>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</si>
  <si>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</si>
  <si>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</si>
  <si>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</si>
  <si>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</si>
  <si>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</si>
  <si>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</si>
  <si>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</si>
  <si>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</si>
  <si>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</si>
  <si>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</si>
  <si>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</si>
  <si>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</si>
  <si>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</si>
  <si>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</si>
  <si>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</si>
  <si>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</si>
  <si>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</si>
  <si>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</si>
  <si>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</si>
  <si>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</si>
  <si>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</si>
  <si>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</si>
  <si>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</si>
  <si>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</si>
  <si>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</si>
  <si>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</si>
  <si>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</si>
  <si>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</si>
  <si>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</si>
  <si>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</si>
  <si>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</si>
  <si>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</si>
  <si>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</si>
  <si>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</si>
  <si>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</si>
  <si>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</si>
  <si>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</si>
  <si>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</si>
  <si>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</si>
  <si>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模擬試験郵送先</t>
  </si>
  <si>
    <t>様　宛</t>
  </si>
  <si>
    <t>住所</t>
  </si>
  <si>
    <t xml:space="preserve"> ご担当者様氏名：</t>
  </si>
  <si>
    <t xml:space="preserve"> ご担当者様連絡先：</t>
  </si>
  <si>
    <t>① 上記項目に必要事項をご入力ください。</t>
  </si>
  <si>
    <t>③ ファイル名を貴学名で保存し、弊社まで送信してください。</t>
  </si>
  <si>
    <t>当社が知り得た一切の個人情報を第三者に公表することはありません。</t>
  </si>
  <si>
    <t>ただし、法令により開示を求められた場合はこの限りではありません。</t>
  </si>
  <si>
    <t>送信先</t>
  </si>
  <si>
    <t>全 国 総 合 模 擬 試 験　大 学 単 位 受 験 申 込 書</t>
  </si>
  <si>
    <t>氏　名</t>
  </si>
  <si>
    <t>フリガナ</t>
  </si>
  <si>
    <t>ご不明な点がございましたら、お気軽にお問合せください。</t>
  </si>
  <si>
    <t>【 申込み手順（必ずお読みください）】</t>
  </si>
  <si>
    <t>（第１回）</t>
  </si>
  <si>
    <t>（第２回）</t>
  </si>
  <si>
    <t>（第３回）</t>
  </si>
  <si>
    <t>〒</t>
  </si>
  <si>
    <t>　※ ハイフンなしでご入力ください</t>
  </si>
  <si>
    <t>　※ ハイフンなしでご入力ください</t>
  </si>
  <si>
    <t>受験者リスト</t>
  </si>
  <si>
    <t>&gt;&gt;申込書に戻る</t>
  </si>
  <si>
    <t>○</t>
  </si>
  <si>
    <t>○</t>
  </si>
  <si>
    <t>3回セット
申込</t>
  </si>
  <si>
    <t>○</t>
  </si>
  <si>
    <t>(　　　　　　　　　　　　　                                     気付）</t>
  </si>
  <si>
    <t>（3回セット申込）</t>
  </si>
  <si>
    <t>上記予定日欄にご記入ください</t>
  </si>
  <si>
    <t>円</t>
  </si>
  <si>
    <t>円</t>
  </si>
  <si>
    <r>
      <t>受験料小計</t>
    </r>
    <r>
      <rPr>
        <sz val="6"/>
        <color indexed="8"/>
        <rFont val="HG丸ｺﾞｼｯｸM-PRO"/>
        <family val="3"/>
      </rPr>
      <t>（税込）</t>
    </r>
  </si>
  <si>
    <r>
      <t xml:space="preserve">② </t>
    </r>
    <r>
      <rPr>
        <u val="single"/>
        <sz val="10"/>
        <color indexed="10"/>
        <rFont val="HG丸ｺﾞｼｯｸM-PRO"/>
        <family val="3"/>
      </rPr>
      <t>受験者リスト</t>
    </r>
    <r>
      <rPr>
        <sz val="10"/>
        <rFont val="HG丸ｺﾞｼｯｸM-PRO"/>
        <family val="3"/>
      </rPr>
      <t>を作成してください。</t>
    </r>
  </si>
  <si>
    <t>愛知学院大学 歯学部</t>
  </si>
  <si>
    <t>岩手医科大学 歯学部</t>
  </si>
  <si>
    <t>奥羽大学 歯学部</t>
  </si>
  <si>
    <t>大阪大学 歯学部</t>
  </si>
  <si>
    <t>岡山大学 歯学部</t>
  </si>
  <si>
    <t>鹿児島大学 歯学部</t>
  </si>
  <si>
    <t>九州大学 歯学部</t>
  </si>
  <si>
    <t>昭和大学 歯学部</t>
  </si>
  <si>
    <t>鶴見大学 歯学部</t>
  </si>
  <si>
    <t>徳島大学 歯学部</t>
  </si>
  <si>
    <t>長崎大学 歯学部</t>
  </si>
  <si>
    <t>新潟大学 歯学部</t>
  </si>
  <si>
    <t>日本大学 歯学部</t>
  </si>
  <si>
    <t>日本歯科大学 生命歯学部</t>
  </si>
  <si>
    <t>日本大学松戸 歯学部</t>
  </si>
  <si>
    <t>広島大学 歯学部</t>
  </si>
  <si>
    <t>北海道大学 歯学部</t>
  </si>
  <si>
    <t>明海大学 歯学部</t>
  </si>
  <si>
    <t>その他</t>
  </si>
  <si>
    <t>朝日大学 歯学部</t>
  </si>
  <si>
    <t>東京医科歯科大学 歯学部</t>
  </si>
  <si>
    <t>東北大学 歯学部</t>
  </si>
  <si>
    <t>日本歯科大学 新潟生命歯学部</t>
  </si>
  <si>
    <t>北海道医療大学 歯学部</t>
  </si>
  <si>
    <t>合計（税込）</t>
  </si>
  <si>
    <t xml:space="preserve"> 大 学 ：</t>
  </si>
  <si>
    <t xml:space="preserve"> 委員会・団体名：</t>
  </si>
  <si>
    <r>
      <t xml:space="preserve">受験者数
</t>
    </r>
    <r>
      <rPr>
        <sz val="6"/>
        <color indexed="8"/>
        <rFont val="HG丸ｺﾞｼｯｸM-PRO"/>
        <family val="3"/>
      </rPr>
      <t>（団体10名～）</t>
    </r>
  </si>
  <si>
    <r>
      <t>受験料</t>
    </r>
    <r>
      <rPr>
        <sz val="6"/>
        <color indexed="8"/>
        <rFont val="HG丸ｺﾞｼｯｸM-PRO"/>
        <family val="3"/>
      </rPr>
      <t>（税込）</t>
    </r>
  </si>
  <si>
    <t>医歯薬　花子</t>
  </si>
  <si>
    <t>イシヤク　ハナコ</t>
  </si>
  <si>
    <t>Tel：03-5358-9211（9:00 ~ 21:00、日・祝日休）</t>
  </si>
  <si>
    <r>
      <t xml:space="preserve">実施予定日
</t>
    </r>
    <r>
      <rPr>
        <sz val="7"/>
        <color indexed="8"/>
        <rFont val="HG丸ｺﾞｼｯｸM-PRO"/>
        <family val="3"/>
      </rPr>
      <t>予定日は初日をご記入ください</t>
    </r>
  </si>
  <si>
    <t>shika@ishiyaku-k.com</t>
  </si>
  <si>
    <t>※消費税率については受験料等お支払い時の税率が適応されます。</t>
  </si>
  <si>
    <t>学校名</t>
  </si>
  <si>
    <t>都道府県</t>
  </si>
  <si>
    <t>税率</t>
  </si>
  <si>
    <t>本日＝</t>
  </si>
  <si>
    <t>（税率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</si>
</sst>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第&quot;0&quot;回歯科医師国家試験対策&quot;"/>
    <numFmt numFmtId="178" formatCode="0_ "/>
    <numFmt numFmtId="179" formatCode="0%&quot;)&quot;"/>
    <numFmt numFmtId="180" formatCode="General&quot;～受験可&quot;"/>
    <numFmt numFmtId="181" formatCode="yyyy&quot;年&quot;m&quot;月&quot;d&quot;日&quot;"/>
    <numFmt numFmtId="182" formatCode="m/d;@"/>
    <numFmt numFmtId="183" formatCode="m/d;@&quot;～受験可&quot;"/>
    <numFmt numFmtId="184" formatCode="m/d\ &quot;～受験可&quot;"/>
    <numFmt numFmtId="185" formatCode="m/d\ &quot;～　受験可&quot;"/>
  </numFmts>
  <fonts count="63">
    <font>
      <sz val="11"/>
      <color indexed="8"/>
      <name val="ＭＳ Ｐゴシック"/>
      <family val="3"/>
    </font>
    <font>
      <sz val="10"/>
      <color indexed="8"/>
      <name val="メイリオ"/>
      <family val="3"/>
    </font>
    <font>
      <sz val="6"/>
      <name val="ＭＳ Ｐゴシック"/>
      <family val="3"/>
    </font>
    <font>
      <sz val="12"/>
      <color indexed="8"/>
      <name val="メイリオ"/>
      <family val="3"/>
    </font>
    <font>
      <sz val="9"/>
      <color indexed="8"/>
      <name val="メイリオ"/>
      <family val="3"/>
    </font>
    <font>
      <sz val="12"/>
      <color indexed="8"/>
      <name val="Arial"/>
      <family val="2"/>
    </font>
    <font>
      <sz val="11"/>
      <color indexed="8"/>
      <name val="Arial"/>
      <family val="2"/>
    </font>
    <font>
      <sz val="10"/>
      <color indexed="8"/>
      <name val="Arial"/>
      <family val="2"/>
    </font>
    <font>
      <sz val="8"/>
      <color indexed="8"/>
      <name val="メイリオ"/>
      <family val="3"/>
    </font>
    <font>
      <sz val="9"/>
      <color indexed="8"/>
      <name val="Arial"/>
      <family val="2"/>
    </font>
    <font>
      <sz val="10"/>
      <color indexed="9"/>
      <name val="Arial"/>
      <family val="2"/>
    </font>
    <font>
      <sz val="10"/>
      <color indexed="9"/>
      <name val="メイリオ"/>
      <family val="3"/>
    </font>
    <font>
      <b/>
      <sz val="16"/>
      <color indexed="8"/>
      <name val="メイリオ"/>
      <family val="3"/>
    </font>
    <font>
      <sz val="8"/>
      <color indexed="8"/>
      <name val="Arial"/>
      <family val="2"/>
    </font>
    <font>
      <sz val="8.5"/>
      <color indexed="8"/>
      <name val="メイリオ"/>
      <family val="3"/>
    </font>
    <font>
      <sz val="8.5"/>
      <color indexed="8"/>
      <name val="ＭＳ Ｐゴシック"/>
      <family val="3"/>
    </font>
    <font>
      <sz val="16"/>
      <color indexed="8"/>
      <name val="メイリオ"/>
      <family val="3"/>
    </font>
    <font>
      <sz val="14"/>
      <color indexed="8"/>
      <name val="メイリオ"/>
      <family val="3"/>
    </font>
    <font>
      <sz val="9"/>
      <color indexed="10"/>
      <name val="メイリオ"/>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u val="single"/>
      <sz val="11"/>
      <color indexed="36"/>
      <name val="ＭＳ Ｐゴシック"/>
      <family val="3"/>
    </font>
    <font>
      <sz val="10"/>
      <color indexed="8"/>
      <name val="HG丸ｺﾞｼｯｸM-PRO"/>
      <family val="3"/>
    </font>
    <font>
      <sz val="11"/>
      <color indexed="8"/>
      <name val="HG丸ｺﾞｼｯｸM-PRO"/>
      <family val="3"/>
    </font>
    <font>
      <sz val="12"/>
      <color indexed="8"/>
      <name val="Century"/>
      <family val="1"/>
    </font>
    <font>
      <sz val="6"/>
      <color indexed="8"/>
      <name val="HG丸ｺﾞｼｯｸM-PRO"/>
      <family val="3"/>
    </font>
    <font>
      <sz val="10"/>
      <color indexed="9"/>
      <name val="HG丸ｺﾞｼｯｸM-PRO"/>
      <family val="3"/>
    </font>
    <font>
      <sz val="10"/>
      <name val="HG丸ｺﾞｼｯｸM-PRO"/>
      <family val="3"/>
    </font>
    <font>
      <u val="single"/>
      <sz val="10"/>
      <color indexed="10"/>
      <name val="HG丸ｺﾞｼｯｸM-PRO"/>
      <family val="3"/>
    </font>
    <font>
      <sz val="10"/>
      <color indexed="10"/>
      <name val="HG丸ｺﾞｼｯｸM-PRO"/>
      <family val="3"/>
    </font>
    <font>
      <sz val="10"/>
      <color indexed="10"/>
      <name val="メイリオ"/>
      <family val="3"/>
    </font>
    <font>
      <sz val="9"/>
      <name val="MS UI Gothic"/>
      <family val="3"/>
    </font>
    <font>
      <b/>
      <sz val="12"/>
      <color indexed="8"/>
      <name val="Meiryo UI"/>
      <family val="3"/>
    </font>
    <font>
      <sz val="10"/>
      <color indexed="22"/>
      <name val="メイリオ"/>
      <family val="3"/>
    </font>
    <font>
      <sz val="10"/>
      <color indexed="22"/>
      <name val="HG丸ｺﾞｼｯｸM-PRO"/>
      <family val="3"/>
    </font>
    <font>
      <b/>
      <sz val="10"/>
      <color indexed="8"/>
      <name val="メイリオ"/>
      <family val="3"/>
    </font>
    <font>
      <b/>
      <sz val="10"/>
      <color indexed="8"/>
      <name val="ＭＳ Ｐゴシック"/>
      <family val="3"/>
    </font>
    <font>
      <sz val="10"/>
      <name val="メイリオ"/>
      <family val="3"/>
    </font>
    <font>
      <sz val="6"/>
      <color indexed="22"/>
      <name val="ＭＳ Ｐゴシック"/>
      <family val="3"/>
    </font>
    <font>
      <sz val="7"/>
      <color indexed="8"/>
      <name val="HG丸ｺﾞｼｯｸM-PRO"/>
      <family val="3"/>
    </font>
    <font>
      <b/>
      <sz val="10"/>
      <color indexed="10"/>
      <name val="Courier New"/>
      <family val="3"/>
    </font>
    <font>
      <sz val="8"/>
      <color indexed="10"/>
      <name val="メイリオ"/>
      <family val="3"/>
    </font>
    <font>
      <sz val="10"/>
      <color indexed="9"/>
      <name val="ＭＳ Ｐゴシック"/>
      <family val="3"/>
    </font>
    <font>
      <sz val="8"/>
      <color indexed="10"/>
      <name val="ＭＳ Ｐ明朝"/>
      <family val="1"/>
    </font>
    <font>
      <sz val="8"/>
      <color indexed="10"/>
      <name val="Arial"/>
      <family val="2"/>
    </font>
    <font>
      <sz val="9"/>
      <color indexed="8"/>
      <name val="ＭＳ Ｐゴシック"/>
      <family val="3"/>
    </font>
    <font>
      <sz val="10"/>
      <color indexed="2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hair"/>
      <bottom style="hair"/>
    </border>
    <border>
      <left/>
      <right style="hair"/>
      <top style="hair"/>
      <bottom style="hair"/>
    </border>
    <border>
      <left/>
      <right/>
      <top/>
      <bottom style="thin"/>
    </border>
    <border>
      <left style="thin"/>
      <right style="thin"/>
      <top/>
      <bottom style="thin"/>
    </border>
    <border>
      <left style="thin"/>
      <right style="thin"/>
      <top style="thin"/>
      <bottom style="medium"/>
    </border>
    <border>
      <left style="thin"/>
      <right style="thin"/>
      <top/>
      <bottom/>
    </border>
    <border>
      <left>
        <color indexed="63"/>
      </left>
      <right style="medium"/>
      <top style="medium"/>
      <bottom style="medium"/>
    </border>
    <border>
      <left style="medium">
        <color indexed="54"/>
      </left>
      <right>
        <color indexed="63"/>
      </right>
      <top>
        <color indexed="63"/>
      </top>
      <bottom>
        <color indexed="63"/>
      </bottom>
    </border>
    <border>
      <left>
        <color indexed="63"/>
      </left>
      <right>
        <color indexed="63"/>
      </right>
      <top>
        <color indexed="63"/>
      </top>
      <bottom style="medium">
        <color indexed="54"/>
      </bottom>
    </border>
    <border>
      <left/>
      <right/>
      <top style="hair"/>
      <bottom style="hair">
        <color indexed="62"/>
      </bottom>
    </border>
    <border>
      <left/>
      <right style="hair"/>
      <top style="hair"/>
      <bottom style="hair">
        <color indexed="62"/>
      </bottom>
    </border>
    <border>
      <left>
        <color indexed="63"/>
      </left>
      <right/>
      <top style="hair"/>
      <bottom style="thin">
        <color indexed="18"/>
      </bottom>
    </border>
    <border>
      <left>
        <color indexed="63"/>
      </left>
      <right style="hair"/>
      <top style="hair"/>
      <bottom style="thin">
        <color indexed="18"/>
      </bottom>
    </border>
    <border>
      <left>
        <color indexed="63"/>
      </left>
      <right style="hair">
        <color indexed="18"/>
      </right>
      <top>
        <color indexed="63"/>
      </top>
      <bottom style="hair">
        <color indexed="18"/>
      </bottom>
    </border>
    <border>
      <left/>
      <right style="hair">
        <color indexed="18"/>
      </right>
      <top style="thin">
        <color indexed="18"/>
      </top>
      <bottom style="hair">
        <color indexed="18"/>
      </bottom>
    </border>
    <border>
      <left>
        <color indexed="63"/>
      </left>
      <right style="medium">
        <color indexed="54"/>
      </right>
      <top style="medium">
        <color indexed="54"/>
      </top>
      <bottom>
        <color indexed="63"/>
      </bottom>
    </border>
    <border>
      <left>
        <color indexed="63"/>
      </left>
      <right style="medium">
        <color indexed="54"/>
      </right>
      <top>
        <color indexed="63"/>
      </top>
      <bottom>
        <color indexed="63"/>
      </bottom>
    </border>
    <border>
      <left>
        <color indexed="63"/>
      </left>
      <right style="medium">
        <color indexed="54"/>
      </right>
      <top>
        <color indexed="63"/>
      </top>
      <bottom style="medium">
        <color indexed="54"/>
      </bottom>
    </border>
    <border>
      <left style="thin">
        <color indexed="62"/>
      </left>
      <right style="thin">
        <color indexed="62"/>
      </right>
      <top style="thin">
        <color indexed="62"/>
      </top>
      <bottom style="thin">
        <color indexed="62"/>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color indexed="62"/>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medium">
        <color indexed="54"/>
      </left>
      <right>
        <color indexed="63"/>
      </right>
      <top style="medium">
        <color indexed="54"/>
      </top>
      <bottom>
        <color indexed="63"/>
      </bottom>
    </border>
    <border>
      <left>
        <color indexed="63"/>
      </left>
      <right>
        <color indexed="63"/>
      </right>
      <top style="medium">
        <color indexed="54"/>
      </top>
      <bottom>
        <color indexed="63"/>
      </bottom>
    </border>
    <border>
      <left>
        <color indexed="63"/>
      </left>
      <right/>
      <top style="thin">
        <color indexed="18"/>
      </top>
      <bottom style="hair"/>
    </border>
    <border>
      <left/>
      <right/>
      <top style="thin">
        <color indexed="18"/>
      </top>
      <bottom style="hair"/>
    </border>
    <border>
      <left/>
      <right style="thin">
        <color indexed="18"/>
      </right>
      <top style="thin">
        <color indexed="18"/>
      </top>
      <bottom style="hair"/>
    </border>
    <border>
      <left>
        <color indexed="63"/>
      </left>
      <right/>
      <top style="hair"/>
      <bottom style="hair"/>
    </border>
    <border>
      <left/>
      <right style="thin">
        <color indexed="18"/>
      </right>
      <top style="hair"/>
      <bottom style="hair"/>
    </border>
    <border>
      <left style="thin">
        <color indexed="18"/>
      </left>
      <right/>
      <top style="thin">
        <color indexed="18"/>
      </top>
      <bottom style="hair"/>
    </border>
    <border>
      <left/>
      <right style="hair">
        <color indexed="18"/>
      </right>
      <top style="thin">
        <color indexed="18"/>
      </top>
      <bottom style="hair"/>
    </border>
    <border>
      <left style="thin">
        <color indexed="62"/>
      </left>
      <right/>
      <top style="thin">
        <color indexed="62"/>
      </top>
      <bottom style="hair"/>
    </border>
    <border>
      <left/>
      <right/>
      <top style="thin">
        <color indexed="62"/>
      </top>
      <bottom style="hair"/>
    </border>
    <border>
      <left/>
      <right style="hair"/>
      <top style="thin">
        <color indexed="62"/>
      </top>
      <bottom style="hair"/>
    </border>
    <border>
      <left style="thin">
        <color indexed="62"/>
      </left>
      <right/>
      <top/>
      <bottom/>
    </border>
    <border>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color indexed="62"/>
      </bottom>
    </border>
    <border>
      <left>
        <color indexed="63"/>
      </left>
      <right>
        <color indexed="63"/>
      </right>
      <top>
        <color indexed="63"/>
      </top>
      <bottom style="hair">
        <color indexed="62"/>
      </bottom>
    </border>
    <border>
      <left>
        <color indexed="63"/>
      </left>
      <right style="hair"/>
      <top>
        <color indexed="63"/>
      </top>
      <bottom style="hair">
        <color indexed="62"/>
      </bottom>
    </border>
    <border>
      <left>
        <color indexed="63"/>
      </left>
      <right/>
      <top style="hair"/>
      <bottom>
        <color indexed="63"/>
      </bottom>
    </border>
    <border>
      <left>
        <color indexed="63"/>
      </left>
      <right/>
      <top>
        <color indexed="63"/>
      </top>
      <bottom style="hair">
        <color indexed="62"/>
      </bottom>
    </border>
    <border>
      <left style="hair"/>
      <right>
        <color indexed="63"/>
      </right>
      <top style="thin">
        <color indexed="62"/>
      </top>
      <bottom style="hair"/>
    </border>
    <border>
      <left>
        <color indexed="63"/>
      </left>
      <right>
        <color indexed="63"/>
      </right>
      <top style="thin">
        <color indexed="62"/>
      </top>
      <bottom style="hair"/>
    </border>
    <border>
      <left>
        <color indexed="63"/>
      </left>
      <right style="hair"/>
      <top style="thin">
        <color indexed="62"/>
      </top>
      <bottom style="hair"/>
    </border>
    <border>
      <left style="thin">
        <color indexed="18"/>
      </left>
      <right/>
      <top/>
      <bottom/>
    </border>
    <border>
      <left/>
      <right style="hair">
        <color indexed="18"/>
      </right>
      <top/>
      <bottom/>
    </border>
    <border>
      <left style="thin">
        <color indexed="18"/>
      </left>
      <right/>
      <top/>
      <bottom>
        <color indexed="63"/>
      </bottom>
    </border>
    <border>
      <left/>
      <right style="hair">
        <color indexed="18"/>
      </right>
      <top/>
      <bottom>
        <color indexed="63"/>
      </bottom>
    </border>
    <border>
      <left style="thin">
        <color indexed="18"/>
      </left>
      <right/>
      <top/>
      <bottom style="thin">
        <color indexed="18"/>
      </bottom>
    </border>
    <border>
      <left/>
      <right/>
      <top/>
      <bottom style="thin">
        <color indexed="18"/>
      </bottom>
    </border>
    <border>
      <left/>
      <right style="hair">
        <color indexed="18"/>
      </right>
      <top/>
      <bottom style="thin">
        <color indexed="18"/>
      </bottom>
    </border>
    <border>
      <left style="thin">
        <color indexed="62"/>
      </left>
      <right/>
      <top style="hair"/>
      <bottom/>
    </border>
    <border>
      <left/>
      <right style="hair"/>
      <top style="hair"/>
      <bottom/>
    </border>
    <border>
      <left/>
      <right style="hair"/>
      <top style="hair"/>
      <bottom>
        <color indexed="63"/>
      </bottom>
    </border>
    <border>
      <left/>
      <right style="hair"/>
      <top>
        <color indexed="63"/>
      </top>
      <bottom style="hair"/>
    </border>
    <border>
      <left style="thin">
        <color indexed="62"/>
      </left>
      <right/>
      <top/>
      <bottom style="hair"/>
    </border>
    <border>
      <left/>
      <right/>
      <top/>
      <bottom style="hair"/>
    </border>
    <border>
      <left/>
      <right style="hair"/>
      <top/>
      <bottom style="hair"/>
    </border>
    <border>
      <left style="medium">
        <color indexed="54"/>
      </left>
      <right>
        <color indexed="63"/>
      </right>
      <top/>
      <bottom/>
    </border>
    <border>
      <left style="hair">
        <color indexed="18"/>
      </left>
      <right style="hair">
        <color indexed="18"/>
      </right>
      <top style="thin">
        <color indexed="18"/>
      </top>
      <bottom style="hair">
        <color indexed="18"/>
      </bottom>
    </border>
    <border>
      <left style="hair">
        <color indexed="18"/>
      </left>
      <right style="thin">
        <color indexed="18"/>
      </right>
      <top style="thin">
        <color indexed="18"/>
      </top>
      <bottom style="hair">
        <color indexed="18"/>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style="hair">
        <color indexed="18"/>
      </bottom>
    </border>
    <border>
      <left style="hair">
        <color indexed="18"/>
      </left>
      <right style="thin">
        <color indexed="18"/>
      </right>
      <top style="hair">
        <color indexed="18"/>
      </top>
      <bottom style="hair">
        <color indexed="18"/>
      </bottom>
    </border>
    <border>
      <left style="hair">
        <color indexed="18"/>
      </left>
      <right style="hair">
        <color indexed="18"/>
      </right>
      <top style="hair">
        <color indexed="18"/>
      </top>
      <bottom style="thin">
        <color indexed="18"/>
      </bottom>
    </border>
    <border>
      <left style="hair">
        <color indexed="18"/>
      </left>
      <right style="thin">
        <color indexed="18"/>
      </right>
      <top style="hair">
        <color indexed="18"/>
      </top>
      <bottom style="thin">
        <color indexed="18"/>
      </bottom>
    </border>
    <border>
      <left>
        <color indexed="63"/>
      </left>
      <right style="hair"/>
      <top style="thin">
        <color indexed="18"/>
      </top>
      <bottom/>
    </border>
    <border>
      <left>
        <color indexed="63"/>
      </left>
      <right style="hair"/>
      <top/>
      <bottom/>
    </border>
    <border>
      <left>
        <color indexed="63"/>
      </left>
      <right style="hair"/>
      <top/>
      <bottom style="hair"/>
    </border>
    <border>
      <left>
        <color indexed="63"/>
      </left>
      <right style="hair"/>
      <top>
        <color indexed="63"/>
      </top>
      <bottom>
        <color indexed="63"/>
      </bottom>
    </border>
    <border>
      <left>
        <color indexed="63"/>
      </left>
      <right style="hair">
        <color indexed="18"/>
      </right>
      <top style="hair">
        <color indexed="18"/>
      </top>
      <bottom style="hair"/>
    </border>
    <border>
      <left style="hair">
        <color indexed="18"/>
      </left>
      <right style="hair">
        <color indexed="18"/>
      </right>
      <top style="hair">
        <color indexed="18"/>
      </top>
      <bottom style="hair"/>
    </border>
    <border>
      <left style="hair">
        <color indexed="18"/>
      </left>
      <right style="thin">
        <color indexed="18"/>
      </right>
      <top style="hair">
        <color indexed="18"/>
      </top>
      <bottom style="hair"/>
    </border>
    <border>
      <left style="hair">
        <color indexed="18"/>
      </left>
      <right style="hair">
        <color indexed="18"/>
      </right>
      <top>
        <color indexed="63"/>
      </top>
      <bottom style="hair">
        <color indexed="18"/>
      </bottom>
    </border>
    <border>
      <left style="hair">
        <color indexed="18"/>
      </left>
      <right style="thin">
        <color indexed="18"/>
      </right>
      <top/>
      <bottom style="hair">
        <color indexed="18"/>
      </bottom>
    </border>
    <border>
      <left style="hair">
        <color indexed="18"/>
      </left>
      <right style="hair">
        <color indexed="18"/>
      </right>
      <top style="hair"/>
      <bottom style="hair">
        <color indexed="18"/>
      </bottom>
    </border>
    <border>
      <left/>
      <right/>
      <top style="hair"/>
      <bottom style="thin">
        <color indexed="18"/>
      </bottom>
    </border>
    <border>
      <left/>
      <right style="hair"/>
      <top style="hair"/>
      <bottom style="thin">
        <color indexed="18"/>
      </bottom>
    </border>
    <border>
      <left style="thin">
        <color indexed="62"/>
      </left>
      <right/>
      <top>
        <color indexed="63"/>
      </top>
      <bottom/>
    </border>
    <border>
      <left/>
      <right style="hair"/>
      <top>
        <color indexed="63"/>
      </top>
      <bottom/>
    </border>
    <border>
      <left style="thin">
        <color indexed="62"/>
      </left>
      <right/>
      <top/>
      <bottom style="thin">
        <color indexed="62"/>
      </bottom>
    </border>
    <border>
      <left/>
      <right/>
      <top/>
      <bottom style="thin">
        <color indexed="62"/>
      </bottom>
    </border>
    <border>
      <left/>
      <right style="hair"/>
      <top/>
      <bottom style="thin">
        <color indexed="62"/>
      </bottom>
    </border>
    <border>
      <left style="medium"/>
      <right>
        <color indexed="63"/>
      </right>
      <top style="medium"/>
      <bottom style="medium"/>
    </border>
    <border>
      <left>
        <color indexed="63"/>
      </left>
      <right>
        <color indexed="63"/>
      </right>
      <top style="medium"/>
      <bottom style="medium"/>
    </border>
    <border>
      <left style="hair"/>
      <right>
        <color indexed="63"/>
      </right>
      <top>
        <color indexed="63"/>
      </top>
      <bottom>
        <color indexed="63"/>
      </bottom>
    </border>
    <border>
      <left style="hair"/>
      <right>
        <color indexed="63"/>
      </right>
      <top>
        <color indexed="63"/>
      </top>
      <bottom style="thin">
        <color indexed="62"/>
      </bottom>
    </border>
    <border>
      <left>
        <color indexed="63"/>
      </left>
      <right>
        <color indexed="63"/>
      </right>
      <top>
        <color indexed="63"/>
      </top>
      <bottom style="thin">
        <color indexed="62"/>
      </bottom>
    </border>
    <border>
      <left>
        <color indexed="63"/>
      </left>
      <right style="hair"/>
      <top>
        <color indexed="63"/>
      </top>
      <bottom style="thin">
        <color indexed="62"/>
      </bottom>
    </border>
    <border>
      <left>
        <color indexed="63"/>
      </left>
      <right>
        <color indexed="63"/>
      </right>
      <top style="thin">
        <color indexed="62"/>
      </top>
      <bottom>
        <color indexed="63"/>
      </bottom>
    </border>
    <border>
      <left>
        <color indexed="63"/>
      </left>
      <right style="medium"/>
      <top style="thin">
        <color indexed="62"/>
      </top>
      <bottom>
        <color indexed="63"/>
      </bottom>
    </border>
    <border>
      <left style="thin">
        <color indexed="18"/>
      </left>
      <right/>
      <top style="hair"/>
      <bottom style="hair"/>
    </border>
    <border>
      <left/>
      <right style="hair">
        <color indexed="18"/>
      </right>
      <top style="hair"/>
      <bottom style="hair"/>
    </border>
    <border>
      <left>
        <color indexed="63"/>
      </left>
      <right/>
      <top>
        <color indexed="63"/>
      </top>
      <bottom style="hair"/>
    </border>
    <border>
      <left/>
      <right style="thin">
        <color indexed="18"/>
      </right>
      <top style="hair"/>
      <bottom style="thin">
        <color indexed="18"/>
      </bottom>
    </border>
    <border>
      <left>
        <color indexed="63"/>
      </left>
      <right style="thin">
        <color indexed="62"/>
      </right>
      <top style="thin">
        <color indexed="62"/>
      </top>
      <bottom style="hair"/>
    </border>
    <border>
      <left/>
      <right style="thin">
        <color indexed="62"/>
      </right>
      <top style="hair"/>
      <bottom>
        <color indexed="63"/>
      </bottom>
    </border>
    <border>
      <left/>
      <right style="thin">
        <color indexed="62"/>
      </right>
      <top>
        <color indexed="63"/>
      </top>
      <bottom style="hair"/>
    </border>
    <border>
      <left>
        <color indexed="63"/>
      </left>
      <right/>
      <top>
        <color indexed="63"/>
      </top>
      <bottom style="thin">
        <color indexed="62"/>
      </bottom>
    </border>
    <border>
      <left/>
      <right style="thin">
        <color indexed="62"/>
      </right>
      <top>
        <color indexed="63"/>
      </top>
      <bottom style="hair">
        <color indexed="62"/>
      </bottom>
    </border>
    <border>
      <left/>
      <right style="hair"/>
      <top>
        <color indexed="63"/>
      </top>
      <bottom>
        <color indexed="63"/>
      </bottom>
    </border>
    <border>
      <left/>
      <right style="hair"/>
      <top>
        <color indexed="63"/>
      </top>
      <bottom style="thin">
        <color indexed="62"/>
      </bottom>
    </border>
    <border>
      <left/>
      <right style="thin">
        <color indexed="62"/>
      </right>
      <top>
        <color indexed="63"/>
      </top>
      <bottom>
        <color indexed="63"/>
      </bottom>
    </border>
    <border>
      <left/>
      <right style="hair"/>
      <top>
        <color indexed="63"/>
      </top>
      <bottom style="hair">
        <color indexed="62"/>
      </bottom>
    </border>
    <border>
      <left style="thin">
        <color indexed="18"/>
      </left>
      <right/>
      <top style="thin">
        <color indexed="18"/>
      </top>
      <bottom/>
    </border>
    <border>
      <left/>
      <right/>
      <top style="thin">
        <color indexed="18"/>
      </top>
      <bottom/>
    </border>
    <border>
      <left/>
      <right style="hair">
        <color indexed="18"/>
      </right>
      <top style="thin">
        <color indexed="18"/>
      </top>
      <bottom/>
    </border>
    <border>
      <left/>
      <right style="hair">
        <color indexed="18"/>
      </right>
      <top style="hair">
        <color indexed="18"/>
      </top>
      <bottom style="thin">
        <color indexed="18"/>
      </bottom>
    </border>
    <border>
      <left style="thin">
        <color indexed="62"/>
      </left>
      <right/>
      <top/>
      <bottom style="hair">
        <color indexed="62"/>
      </bottom>
    </border>
    <border>
      <left/>
      <right/>
      <top/>
      <bottom style="hair">
        <color indexed="62"/>
      </bottom>
    </border>
    <border>
      <left/>
      <right style="hair"/>
      <top/>
      <bottom style="hair">
        <color indexed="62"/>
      </bottom>
    </border>
    <border>
      <left style="hair"/>
      <right style="hair">
        <color indexed="18"/>
      </right>
      <top style="hair">
        <color indexed="18"/>
      </top>
      <bottom style="hair">
        <color indexed="18"/>
      </bottom>
    </border>
    <border>
      <left style="medium">
        <color indexed="54"/>
      </left>
      <right>
        <color indexed="63"/>
      </right>
      <top>
        <color indexed="63"/>
      </top>
      <bottom style="medium">
        <color indexed="54"/>
      </bottom>
    </border>
    <border>
      <left style="hair">
        <color indexed="18"/>
      </left>
      <right>
        <color indexed="63"/>
      </right>
      <top style="hair"/>
      <bottom style="hair"/>
    </border>
    <border>
      <left>
        <color indexed="63"/>
      </left>
      <right>
        <color indexed="63"/>
      </right>
      <top style="hair"/>
      <bottom style="hair"/>
    </border>
    <border>
      <left>
        <color indexed="63"/>
      </left>
      <right style="thin">
        <color indexed="18"/>
      </right>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0" fillId="0" borderId="0" applyNumberFormat="0" applyFill="0" applyBorder="0" applyAlignment="0" applyProtection="0"/>
    <xf numFmtId="0" fontId="31"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25" fillId="3" borderId="0" applyNumberFormat="0" applyBorder="0" applyAlignment="0" applyProtection="0"/>
    <xf numFmtId="0" fontId="29"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34" fillId="0" borderId="8" applyNumberFormat="0" applyFill="0" applyAlignment="0" applyProtection="0"/>
    <xf numFmtId="0" fontId="28"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37" fillId="0" borderId="0" applyNumberFormat="0" applyFill="0" applyBorder="0" applyAlignment="0" applyProtection="0"/>
    <xf numFmtId="0" fontId="24" fillId="4" borderId="0" applyNumberFormat="0" applyBorder="0" applyAlignment="0" applyProtection="0"/>
  </cellStyleXfs>
  <cellXfs count="26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vertical="center"/>
    </xf>
    <xf numFmtId="0" fontId="7" fillId="0" borderId="10" xfId="0" applyFont="1" applyBorder="1" applyAlignment="1">
      <alignment horizontal="center" vertical="center"/>
    </xf>
    <xf numFmtId="0" fontId="1" fillId="0" borderId="10" xfId="0" applyFont="1" applyBorder="1" applyAlignment="1" applyProtection="1">
      <alignment vertical="center"/>
      <protection locked="0"/>
    </xf>
    <xf numFmtId="0" fontId="1" fillId="0" borderId="11" xfId="0" applyFont="1" applyBorder="1" applyAlignment="1">
      <alignment vertical="center"/>
    </xf>
    <xf numFmtId="0" fontId="7" fillId="0" borderId="11" xfId="0" applyFont="1" applyBorder="1" applyAlignment="1" applyProtection="1">
      <alignment vertical="center"/>
      <protection locked="0"/>
    </xf>
    <xf numFmtId="0" fontId="1" fillId="0" borderId="12" xfId="0" applyFont="1" applyBorder="1" applyAlignment="1">
      <alignment vertical="center"/>
    </xf>
    <xf numFmtId="0" fontId="17" fillId="0" borderId="0" xfId="0" applyFont="1" applyAlignment="1">
      <alignment vertical="center"/>
    </xf>
    <xf numFmtId="0" fontId="18" fillId="0" borderId="0" xfId="43" applyFont="1" applyAlignment="1">
      <alignment horizontal="center" vertical="center"/>
    </xf>
    <xf numFmtId="0" fontId="1" fillId="0" borderId="10" xfId="0" applyFont="1" applyBorder="1" applyAlignment="1">
      <alignment horizontal="center" vertical="center"/>
    </xf>
    <xf numFmtId="0" fontId="16" fillId="0" borderId="13" xfId="0" applyFont="1" applyBorder="1" applyAlignment="1">
      <alignment horizontal="right" vertical="center" indent="1"/>
    </xf>
    <xf numFmtId="0" fontId="7" fillId="0" borderId="14" xfId="0" applyFont="1" applyBorder="1" applyAlignment="1">
      <alignment horizontal="center" vertical="center"/>
    </xf>
    <xf numFmtId="0" fontId="1" fillId="0" borderId="14" xfId="0" applyFont="1" applyBorder="1" applyAlignment="1" applyProtection="1">
      <alignment vertical="center"/>
      <protection locked="0"/>
    </xf>
    <xf numFmtId="0" fontId="7" fillId="0" borderId="15" xfId="0" applyFont="1" applyBorder="1" applyAlignment="1">
      <alignment horizontal="center" vertical="center"/>
    </xf>
    <xf numFmtId="0" fontId="1" fillId="0" borderId="15" xfId="0" applyFont="1" applyBorder="1" applyAlignment="1">
      <alignment horizontal="center" vertical="center"/>
    </xf>
    <xf numFmtId="0" fontId="17" fillId="0" borderId="0" xfId="0" applyFont="1" applyBorder="1" applyAlignment="1">
      <alignment vertical="center"/>
    </xf>
    <xf numFmtId="0" fontId="1" fillId="0" borderId="16" xfId="0" applyFont="1" applyBorder="1" applyAlignment="1">
      <alignment horizontal="center" vertical="center"/>
    </xf>
    <xf numFmtId="0" fontId="1" fillId="0" borderId="16" xfId="0" applyFont="1" applyBorder="1" applyAlignment="1" applyProtection="1">
      <alignment vertical="center"/>
      <protection locked="0"/>
    </xf>
    <xf numFmtId="0" fontId="1" fillId="0" borderId="0" xfId="0" applyFont="1" applyBorder="1" applyAlignment="1">
      <alignment vertical="center"/>
    </xf>
    <xf numFmtId="0" fontId="1" fillId="0" borderId="14"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38" fillId="0" borderId="0" xfId="0" applyFont="1" applyAlignment="1">
      <alignment vertical="center"/>
    </xf>
    <xf numFmtId="0" fontId="10" fillId="24" borderId="0" xfId="0" applyFont="1" applyFill="1" applyAlignment="1">
      <alignment vertical="center"/>
    </xf>
    <xf numFmtId="0" fontId="11" fillId="24" borderId="0" xfId="0" applyFont="1" applyFill="1" applyAlignment="1">
      <alignment vertical="center"/>
    </xf>
    <xf numFmtId="0" fontId="42" fillId="24" borderId="0" xfId="0" applyFont="1" applyFill="1" applyAlignment="1">
      <alignment vertical="center"/>
    </xf>
    <xf numFmtId="0" fontId="46" fillId="0" borderId="0" xfId="0" applyFont="1" applyAlignment="1">
      <alignment vertical="center"/>
    </xf>
    <xf numFmtId="0" fontId="1" fillId="0" borderId="0" xfId="0" applyFont="1" applyAlignment="1">
      <alignment vertical="center" shrinkToFit="1"/>
    </xf>
    <xf numFmtId="0" fontId="49" fillId="24" borderId="0" xfId="0" applyFont="1" applyFill="1" applyAlignment="1">
      <alignment vertical="center"/>
    </xf>
    <xf numFmtId="0" fontId="50" fillId="24" borderId="0" xfId="0" applyFont="1" applyFill="1" applyAlignment="1">
      <alignment vertical="center"/>
    </xf>
    <xf numFmtId="0" fontId="49" fillId="0" borderId="0" xfId="0" applyFont="1" applyAlignment="1">
      <alignment vertical="center"/>
    </xf>
    <xf numFmtId="0" fontId="49" fillId="0" borderId="0" xfId="0" applyFont="1" applyAlignment="1">
      <alignment vertical="center" shrinkToFit="1"/>
    </xf>
    <xf numFmtId="176" fontId="51" fillId="0" borderId="15" xfId="0" applyNumberFormat="1" applyFont="1" applyBorder="1" applyAlignment="1">
      <alignment horizontal="center" vertical="center"/>
    </xf>
    <xf numFmtId="176" fontId="52" fillId="0" borderId="15" xfId="0" applyNumberFormat="1" applyFont="1" applyBorder="1" applyAlignment="1">
      <alignment horizontal="center" vertical="center" wrapText="1"/>
    </xf>
    <xf numFmtId="0" fontId="11" fillId="24" borderId="0" xfId="0" applyNumberFormat="1" applyFont="1" applyFill="1" applyAlignment="1">
      <alignment vertical="center" shrinkToFit="1"/>
    </xf>
    <xf numFmtId="0" fontId="11" fillId="24" borderId="0" xfId="0" applyFont="1" applyFill="1" applyAlignment="1">
      <alignment vertical="center" shrinkToFit="1"/>
    </xf>
    <xf numFmtId="0" fontId="8" fillId="0" borderId="0" xfId="0" applyFont="1" applyBorder="1" applyAlignment="1">
      <alignment vertical="center"/>
    </xf>
    <xf numFmtId="0" fontId="0" fillId="0" borderId="18" xfId="0"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7" fillId="0" borderId="20" xfId="0" applyFont="1" applyBorder="1" applyAlignment="1" applyProtection="1">
      <alignment vertical="center"/>
      <protection locked="0"/>
    </xf>
    <xf numFmtId="0" fontId="1" fillId="0" borderId="21" xfId="0" applyFont="1" applyBorder="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6" fillId="0" borderId="26" xfId="0" applyFont="1" applyBorder="1" applyAlignment="1">
      <alignment vertical="center"/>
    </xf>
    <xf numFmtId="0" fontId="46" fillId="0" borderId="27" xfId="0" applyFont="1" applyBorder="1" applyAlignment="1">
      <alignment vertical="center"/>
    </xf>
    <xf numFmtId="0" fontId="32" fillId="0" borderId="27" xfId="0" applyFont="1" applyBorder="1" applyAlignment="1">
      <alignment vertical="center"/>
    </xf>
    <xf numFmtId="0" fontId="32" fillId="0" borderId="27" xfId="0" applyFont="1" applyBorder="1" applyAlignment="1">
      <alignment vertical="top" wrapText="1"/>
    </xf>
    <xf numFmtId="0" fontId="45" fillId="0" borderId="27" xfId="0" applyFont="1" applyBorder="1" applyAlignment="1">
      <alignment vertical="center"/>
    </xf>
    <xf numFmtId="0" fontId="46" fillId="0" borderId="28" xfId="0" applyFont="1" applyBorder="1" applyAlignment="1">
      <alignment vertical="center"/>
    </xf>
    <xf numFmtId="0" fontId="11" fillId="0" borderId="0"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vertical="top" wrapText="1"/>
    </xf>
    <xf numFmtId="0" fontId="42" fillId="0" borderId="0" xfId="0" applyFont="1" applyBorder="1" applyAlignment="1">
      <alignment vertical="center"/>
    </xf>
    <xf numFmtId="0" fontId="53" fillId="0" borderId="29" xfId="0" applyFont="1" applyBorder="1" applyAlignment="1" applyProtection="1">
      <alignment horizontal="center" vertical="center"/>
      <protection locked="0"/>
    </xf>
    <xf numFmtId="56" fontId="1" fillId="0" borderId="0" xfId="0" applyNumberFormat="1" applyFont="1" applyAlignment="1">
      <alignment vertical="center"/>
    </xf>
    <xf numFmtId="5" fontId="59" fillId="0" borderId="0" xfId="0" applyNumberFormat="1" applyFont="1" applyBorder="1" applyAlignment="1" applyProtection="1">
      <alignment horizontal="right" vertical="center" shrinkToFit="1"/>
      <protection locked="0"/>
    </xf>
    <xf numFmtId="179" fontId="60" fillId="0" borderId="0" xfId="0" applyNumberFormat="1" applyFont="1" applyBorder="1" applyAlignment="1" applyProtection="1">
      <alignment horizontal="left" vertical="center" shrinkToFit="1"/>
      <protection locked="0"/>
    </xf>
    <xf numFmtId="0" fontId="58" fillId="24" borderId="0" xfId="0" applyFont="1" applyFill="1" applyAlignment="1">
      <alignment horizontal="right" vertical="center"/>
    </xf>
    <xf numFmtId="9" fontId="11" fillId="24" borderId="0" xfId="0" applyNumberFormat="1" applyFont="1" applyFill="1" applyAlignment="1">
      <alignment vertical="center"/>
    </xf>
    <xf numFmtId="5" fontId="40" fillId="0" borderId="30" xfId="0" applyNumberFormat="1" applyFont="1" applyBorder="1" applyAlignment="1" applyProtection="1">
      <alignment horizontal="center" vertical="center"/>
      <protection/>
    </xf>
    <xf numFmtId="5" fontId="40" fillId="0" borderId="31" xfId="0" applyNumberFormat="1" applyFont="1" applyBorder="1" applyAlignment="1" applyProtection="1">
      <alignment horizontal="center" vertical="center"/>
      <protection/>
    </xf>
    <xf numFmtId="5" fontId="40" fillId="0" borderId="32" xfId="0" applyNumberFormat="1" applyFont="1" applyBorder="1" applyAlignment="1" applyProtection="1">
      <alignment horizontal="center" vertical="center"/>
      <protection/>
    </xf>
    <xf numFmtId="0" fontId="53" fillId="0" borderId="33" xfId="0" applyFont="1" applyBorder="1" applyAlignment="1" applyProtection="1">
      <alignment horizontal="center" vertical="center"/>
      <protection locked="0"/>
    </xf>
    <xf numFmtId="0" fontId="53" fillId="0" borderId="34" xfId="0" applyFont="1" applyBorder="1" applyAlignment="1" applyProtection="1">
      <alignment horizontal="center" vertical="center"/>
      <protection locked="0"/>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54" fillId="0" borderId="36" xfId="0" applyFont="1" applyBorder="1" applyAlignment="1" applyProtection="1">
      <alignment horizontal="right" vertical="center"/>
      <protection locked="0"/>
    </xf>
    <xf numFmtId="0" fontId="0" fillId="0" borderId="0" xfId="0" applyBorder="1" applyAlignment="1">
      <alignment horizontal="center" vertical="center"/>
    </xf>
    <xf numFmtId="0" fontId="0" fillId="0" borderId="36" xfId="0" applyBorder="1" applyAlignment="1">
      <alignment horizontal="center" vertical="center"/>
    </xf>
    <xf numFmtId="0" fontId="1" fillId="0" borderId="37" xfId="0" applyFont="1" applyBorder="1" applyAlignment="1" applyProtection="1">
      <alignment horizontal="left" vertical="center" indent="1"/>
      <protection locked="0"/>
    </xf>
    <xf numFmtId="0" fontId="0" fillId="0" borderId="38" xfId="0" applyBorder="1" applyAlignment="1" applyProtection="1">
      <alignment horizontal="left" vertical="center" indent="1"/>
      <protection locked="0"/>
    </xf>
    <xf numFmtId="0" fontId="0" fillId="0" borderId="39" xfId="0" applyBorder="1" applyAlignment="1" applyProtection="1">
      <alignment horizontal="left" vertical="center" indent="1"/>
      <protection locked="0"/>
    </xf>
    <xf numFmtId="0" fontId="1" fillId="0" borderId="40" xfId="0" applyFont="1"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41" xfId="0" applyBorder="1" applyAlignment="1" applyProtection="1">
      <alignment horizontal="left" vertical="center" indent="1"/>
      <protection locked="0"/>
    </xf>
    <xf numFmtId="0" fontId="1" fillId="0" borderId="18" xfId="0" applyFont="1" applyBorder="1" applyAlignment="1">
      <alignment vertical="center"/>
    </xf>
    <xf numFmtId="0" fontId="0" fillId="0" borderId="0" xfId="0" applyBorder="1" applyAlignment="1">
      <alignment vertical="center"/>
    </xf>
    <xf numFmtId="0" fontId="1" fillId="0" borderId="42" xfId="0" applyFont="1" applyBorder="1" applyAlignment="1">
      <alignment vertical="center" shrinkToFit="1"/>
    </xf>
    <xf numFmtId="0" fontId="0" fillId="0" borderId="38" xfId="0" applyBorder="1" applyAlignment="1">
      <alignment vertical="center" shrinkToFit="1"/>
    </xf>
    <xf numFmtId="0" fontId="0" fillId="0" borderId="43" xfId="0" applyBorder="1" applyAlignment="1">
      <alignment vertical="center" shrinkToFit="1"/>
    </xf>
    <xf numFmtId="0" fontId="0" fillId="0" borderId="18" xfId="0" applyBorder="1" applyAlignment="1">
      <alignment vertical="center"/>
    </xf>
    <xf numFmtId="177" fontId="3" fillId="0" borderId="0" xfId="0" applyNumberFormat="1" applyFont="1" applyBorder="1" applyAlignment="1">
      <alignment horizontal="center"/>
    </xf>
    <xf numFmtId="177" fontId="0" fillId="0" borderId="0" xfId="0" applyNumberFormat="1" applyBorder="1" applyAlignment="1">
      <alignment/>
    </xf>
    <xf numFmtId="0" fontId="12" fillId="0" borderId="0" xfId="0" applyFont="1" applyBorder="1" applyAlignment="1">
      <alignment horizontal="center" vertical="center"/>
    </xf>
    <xf numFmtId="0" fontId="38" fillId="2" borderId="44" xfId="0" applyFont="1" applyFill="1" applyBorder="1" applyAlignment="1">
      <alignment horizontal="center" vertical="center"/>
    </xf>
    <xf numFmtId="0" fontId="39" fillId="2" borderId="45" xfId="0" applyFont="1" applyFill="1" applyBorder="1" applyAlignment="1">
      <alignment horizontal="center" vertical="center"/>
    </xf>
    <xf numFmtId="0" fontId="39" fillId="2" borderId="46" xfId="0" applyFont="1" applyFill="1" applyBorder="1" applyAlignment="1">
      <alignment horizontal="center" vertical="center"/>
    </xf>
    <xf numFmtId="0" fontId="48" fillId="0" borderId="47" xfId="0" applyNumberFormat="1" applyFont="1" applyBorder="1" applyAlignment="1">
      <alignment horizontal="center" vertical="center" shrinkToFit="1"/>
    </xf>
    <xf numFmtId="0" fontId="48" fillId="0" borderId="0" xfId="0" applyNumberFormat="1" applyFont="1" applyBorder="1" applyAlignment="1">
      <alignment horizontal="center" vertical="center" shrinkToFit="1"/>
    </xf>
    <xf numFmtId="0" fontId="48" fillId="0" borderId="48" xfId="0" applyNumberFormat="1" applyFont="1" applyBorder="1" applyAlignment="1">
      <alignment horizontal="center" vertical="center" shrinkToFit="1"/>
    </xf>
    <xf numFmtId="5" fontId="40" fillId="0" borderId="49" xfId="0" applyNumberFormat="1" applyFont="1" applyBorder="1" applyAlignment="1" applyProtection="1">
      <alignment horizontal="center" vertical="center"/>
      <protection/>
    </xf>
    <xf numFmtId="5" fontId="40" fillId="0" borderId="50" xfId="0" applyNumberFormat="1" applyFont="1" applyBorder="1" applyAlignment="1" applyProtection="1">
      <alignment horizontal="center" vertical="center"/>
      <protection/>
    </xf>
    <xf numFmtId="5" fontId="40" fillId="0" borderId="51" xfId="0" applyNumberFormat="1" applyFont="1" applyBorder="1" applyAlignment="1" applyProtection="1">
      <alignment horizontal="center" vertical="center"/>
      <protection/>
    </xf>
    <xf numFmtId="5" fontId="40" fillId="0" borderId="52" xfId="0" applyNumberFormat="1" applyFont="1" applyBorder="1" applyAlignment="1" applyProtection="1">
      <alignment horizontal="center" vertical="center"/>
      <protection/>
    </xf>
    <xf numFmtId="5" fontId="40" fillId="0" borderId="53" xfId="0" applyNumberFormat="1" applyFont="1" applyBorder="1" applyAlignment="1" applyProtection="1">
      <alignment horizontal="center" vertical="center"/>
      <protection/>
    </xf>
    <xf numFmtId="5" fontId="40" fillId="0" borderId="54" xfId="0" applyNumberFormat="1" applyFont="1" applyBorder="1" applyAlignment="1" applyProtection="1">
      <alignment horizontal="center" vertical="center"/>
      <protection/>
    </xf>
    <xf numFmtId="0" fontId="5" fillId="0" borderId="30"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38" fillId="2" borderId="57" xfId="0" applyFont="1" applyFill="1" applyBorder="1" applyAlignment="1">
      <alignment horizontal="center" vertical="center" wrapText="1"/>
    </xf>
    <xf numFmtId="0" fontId="38" fillId="2" borderId="58" xfId="0" applyFont="1" applyFill="1" applyBorder="1" applyAlignment="1">
      <alignment horizontal="center" vertical="center"/>
    </xf>
    <xf numFmtId="0" fontId="38" fillId="2" borderId="59" xfId="0" applyFont="1" applyFill="1" applyBorder="1" applyAlignment="1">
      <alignment horizontal="center" vertical="center"/>
    </xf>
    <xf numFmtId="0" fontId="1" fillId="0" borderId="60" xfId="0" applyFont="1" applyBorder="1" applyAlignment="1">
      <alignment vertical="center" shrinkToFit="1"/>
    </xf>
    <xf numFmtId="0" fontId="0" fillId="0" borderId="0" xfId="0" applyBorder="1" applyAlignment="1">
      <alignment vertical="center" shrinkToFit="1"/>
    </xf>
    <xf numFmtId="0" fontId="0" fillId="0" borderId="61" xfId="0" applyBorder="1" applyAlignment="1">
      <alignment vertical="center" shrinkToFit="1"/>
    </xf>
    <xf numFmtId="0" fontId="0" fillId="0" borderId="60"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64" xfId="0" applyBorder="1" applyAlignment="1">
      <alignment vertical="center" shrinkToFit="1"/>
    </xf>
    <xf numFmtId="0" fontId="0" fillId="0" borderId="65" xfId="0" applyBorder="1" applyAlignment="1">
      <alignment vertical="center" shrinkToFit="1"/>
    </xf>
    <xf numFmtId="0" fontId="0" fillId="0" borderId="66" xfId="0" applyBorder="1" applyAlignment="1">
      <alignment vertical="center" shrinkToFit="1"/>
    </xf>
    <xf numFmtId="0" fontId="48" fillId="0" borderId="67" xfId="0" applyNumberFormat="1" applyFont="1" applyBorder="1" applyAlignment="1">
      <alignment horizontal="center" vertical="center" shrinkToFit="1"/>
    </xf>
    <xf numFmtId="0" fontId="48" fillId="0" borderId="31" xfId="0" applyNumberFormat="1" applyFont="1" applyBorder="1" applyAlignment="1">
      <alignment horizontal="center" vertical="center" shrinkToFit="1"/>
    </xf>
    <xf numFmtId="0" fontId="48" fillId="0" borderId="68" xfId="0" applyNumberFormat="1" applyFont="1" applyBorder="1" applyAlignment="1">
      <alignment horizontal="center" vertical="center" shrinkToFit="1"/>
    </xf>
    <xf numFmtId="0" fontId="38" fillId="2" borderId="45" xfId="0" applyFont="1" applyFill="1" applyBorder="1" applyAlignment="1">
      <alignment horizontal="center" vertical="center" wrapText="1"/>
    </xf>
    <xf numFmtId="0" fontId="39" fillId="2" borderId="45" xfId="0" applyFont="1" applyFill="1" applyBorder="1" applyAlignment="1">
      <alignment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7" fillId="0" borderId="11"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1" fillId="0" borderId="7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38" fillId="0" borderId="0" xfId="0" applyFont="1" applyBorder="1" applyAlignment="1">
      <alignment horizontal="center"/>
    </xf>
    <xf numFmtId="49" fontId="56" fillId="0" borderId="0" xfId="43"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1" fillId="0" borderId="74" xfId="0" applyFont="1" applyBorder="1" applyAlignment="1">
      <alignment vertical="center"/>
    </xf>
    <xf numFmtId="0" fontId="0" fillId="0" borderId="74" xfId="0" applyBorder="1" applyAlignment="1">
      <alignment vertical="center"/>
    </xf>
    <xf numFmtId="0" fontId="8" fillId="0" borderId="75" xfId="0" applyFont="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pplyProtection="1">
      <alignmen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82" xfId="0" applyFont="1" applyBorder="1" applyAlignment="1">
      <alignment horizontal="center" vertical="center" textRotation="255"/>
    </xf>
    <xf numFmtId="0" fontId="0" fillId="0" borderId="83" xfId="0" applyBorder="1" applyAlignment="1">
      <alignment vertical="center"/>
    </xf>
    <xf numFmtId="0" fontId="0" fillId="0" borderId="84" xfId="0" applyBorder="1" applyAlignment="1">
      <alignment vertical="center"/>
    </xf>
    <xf numFmtId="0" fontId="9" fillId="0" borderId="75" xfId="0" applyFont="1" applyBorder="1" applyAlignment="1" applyProtection="1">
      <alignment vertical="center"/>
      <protection locked="0"/>
    </xf>
    <xf numFmtId="0" fontId="1" fillId="0" borderId="32" xfId="0" applyFont="1" applyBorder="1" applyAlignment="1">
      <alignment horizontal="center" vertical="center" textRotation="255"/>
    </xf>
    <xf numFmtId="0" fontId="1" fillId="0" borderId="85" xfId="0" applyFont="1" applyBorder="1" applyAlignment="1">
      <alignment horizontal="center" vertical="center" textRotation="255"/>
    </xf>
    <xf numFmtId="0" fontId="1" fillId="0" borderId="51" xfId="0" applyFont="1" applyBorder="1" applyAlignment="1">
      <alignment horizontal="center" vertical="center" textRotation="255"/>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8" fillId="0" borderId="89" xfId="0" applyFont="1" applyBorder="1" applyAlignment="1">
      <alignment vertical="center"/>
    </xf>
    <xf numFmtId="0" fontId="8" fillId="0" borderId="90" xfId="0" applyFont="1" applyBorder="1" applyAlignment="1">
      <alignment vertical="center"/>
    </xf>
    <xf numFmtId="0" fontId="9" fillId="0" borderId="91" xfId="0"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92" xfId="0" applyBorder="1" applyAlignment="1" applyProtection="1">
      <alignment vertical="center"/>
      <protection locked="0"/>
    </xf>
    <xf numFmtId="0" fontId="0" fillId="0" borderId="93" xfId="0" applyBorder="1" applyAlignment="1" applyProtection="1">
      <alignment vertical="center"/>
      <protection locked="0"/>
    </xf>
    <xf numFmtId="0" fontId="48" fillId="0" borderId="94" xfId="0" applyNumberFormat="1" applyFont="1" applyBorder="1" applyAlignment="1">
      <alignment horizontal="center" vertical="center" shrinkToFit="1"/>
    </xf>
    <xf numFmtId="0" fontId="48" fillId="0" borderId="0" xfId="0" applyNumberFormat="1" applyFont="1" applyBorder="1" applyAlignment="1">
      <alignment horizontal="center" vertical="center" shrinkToFit="1"/>
    </xf>
    <xf numFmtId="0" fontId="48" fillId="0" borderId="95" xfId="0" applyNumberFormat="1" applyFont="1" applyBorder="1" applyAlignment="1">
      <alignment horizontal="center" vertical="center" shrinkToFit="1"/>
    </xf>
    <xf numFmtId="0" fontId="1" fillId="0" borderId="96" xfId="0" applyFont="1"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1" fillId="0" borderId="78" xfId="0" applyFont="1" applyBorder="1" applyAlignment="1">
      <alignment horizontal="left" vertical="center" indent="1"/>
    </xf>
    <xf numFmtId="0" fontId="0" fillId="0" borderId="78" xfId="0" applyBorder="1" applyAlignment="1">
      <alignment horizontal="left" vertical="center" indent="1"/>
    </xf>
    <xf numFmtId="0" fontId="0" fillId="0" borderId="79" xfId="0" applyBorder="1" applyAlignment="1">
      <alignment horizontal="left" vertical="center" indent="1"/>
    </xf>
    <xf numFmtId="5" fontId="40" fillId="0" borderId="99" xfId="0" applyNumberFormat="1" applyFont="1" applyBorder="1" applyAlignment="1" applyProtection="1">
      <alignment horizontal="center" vertical="center" shrinkToFit="1"/>
      <protection/>
    </xf>
    <xf numFmtId="0" fontId="40" fillId="0" borderId="100" xfId="0" applyFont="1" applyBorder="1" applyAlignment="1" applyProtection="1">
      <alignment horizontal="center" vertical="center" shrinkToFit="1"/>
      <protection/>
    </xf>
    <xf numFmtId="0" fontId="36" fillId="0" borderId="101" xfId="0" applyFont="1" applyBorder="1" applyAlignment="1">
      <alignment horizontal="center" vertical="center"/>
    </xf>
    <xf numFmtId="0" fontId="36" fillId="0" borderId="0" xfId="0" applyFont="1" applyBorder="1" applyAlignment="1">
      <alignment horizontal="center" vertical="center"/>
    </xf>
    <xf numFmtId="0" fontId="36" fillId="0" borderId="85" xfId="0" applyFont="1" applyBorder="1" applyAlignment="1">
      <alignment horizontal="center" vertical="center"/>
    </xf>
    <xf numFmtId="0" fontId="36" fillId="0" borderId="102" xfId="0" applyFont="1" applyBorder="1" applyAlignment="1">
      <alignment horizontal="center" vertical="center"/>
    </xf>
    <xf numFmtId="0" fontId="36" fillId="0" borderId="103" xfId="0" applyFont="1" applyBorder="1" applyAlignment="1">
      <alignment horizontal="center" vertical="center"/>
    </xf>
    <xf numFmtId="0" fontId="36" fillId="0" borderId="104" xfId="0" applyFont="1" applyBorder="1" applyAlignment="1">
      <alignment horizontal="center" vertical="center"/>
    </xf>
    <xf numFmtId="5" fontId="40" fillId="0" borderId="101" xfId="0" applyNumberFormat="1" applyFont="1" applyBorder="1" applyAlignment="1" applyProtection="1">
      <alignment horizontal="center" vertical="center"/>
      <protection/>
    </xf>
    <xf numFmtId="5" fontId="40" fillId="0" borderId="0" xfId="0" applyNumberFormat="1" applyFont="1" applyBorder="1" applyAlignment="1" applyProtection="1">
      <alignment horizontal="center" vertical="center"/>
      <protection/>
    </xf>
    <xf numFmtId="5" fontId="40" fillId="0" borderId="85" xfId="0" applyNumberFormat="1" applyFont="1" applyBorder="1" applyAlignment="1" applyProtection="1">
      <alignment horizontal="center" vertical="center"/>
      <protection/>
    </xf>
    <xf numFmtId="5" fontId="40" fillId="0" borderId="102" xfId="0" applyNumberFormat="1" applyFont="1" applyBorder="1" applyAlignment="1" applyProtection="1">
      <alignment horizontal="center" vertical="center"/>
      <protection/>
    </xf>
    <xf numFmtId="5" fontId="40" fillId="0" borderId="103" xfId="0" applyNumberFormat="1" applyFont="1" applyBorder="1" applyAlignment="1" applyProtection="1">
      <alignment horizontal="center" vertical="center"/>
      <protection/>
    </xf>
    <xf numFmtId="5" fontId="40" fillId="0" borderId="104" xfId="0" applyNumberFormat="1" applyFont="1" applyBorder="1" applyAlignment="1" applyProtection="1">
      <alignment horizontal="center" vertical="center"/>
      <protection/>
    </xf>
    <xf numFmtId="0" fontId="1" fillId="0" borderId="105" xfId="0" applyFont="1" applyBorder="1" applyAlignment="1">
      <alignment horizontal="right" vertical="center"/>
    </xf>
    <xf numFmtId="0" fontId="1" fillId="0" borderId="106" xfId="0" applyFont="1" applyBorder="1" applyAlignment="1">
      <alignment horizontal="right" vertical="center"/>
    </xf>
    <xf numFmtId="0" fontId="57" fillId="0" borderId="105" xfId="0" applyFont="1" applyBorder="1" applyAlignment="1">
      <alignment horizontal="left" vertical="center"/>
    </xf>
    <xf numFmtId="0" fontId="8" fillId="0" borderId="105" xfId="0" applyFont="1" applyBorder="1" applyAlignment="1">
      <alignment horizontal="left" vertical="center"/>
    </xf>
    <xf numFmtId="0" fontId="1" fillId="0" borderId="107" xfId="0" applyFont="1" applyBorder="1" applyAlignment="1">
      <alignment vertical="center" shrinkToFit="1"/>
    </xf>
    <xf numFmtId="0" fontId="0" fillId="0" borderId="11" xfId="0" applyBorder="1" applyAlignment="1">
      <alignment vertical="center" shrinkToFit="1"/>
    </xf>
    <xf numFmtId="0" fontId="0" fillId="0" borderId="108" xfId="0" applyBorder="1" applyAlignment="1">
      <alignment vertical="center" shrinkToFit="1"/>
    </xf>
    <xf numFmtId="5" fontId="40" fillId="0" borderId="31" xfId="0" applyNumberFormat="1" applyFont="1" applyBorder="1" applyAlignment="1" applyProtection="1">
      <alignment horizontal="center" vertical="center" shrinkToFit="1"/>
      <protection/>
    </xf>
    <xf numFmtId="0" fontId="40" fillId="0" borderId="31" xfId="0" applyFont="1" applyBorder="1" applyAlignment="1" applyProtection="1">
      <alignment horizontal="center" vertical="center" shrinkToFit="1"/>
      <protection/>
    </xf>
    <xf numFmtId="0" fontId="40" fillId="0" borderId="55" xfId="0" applyFont="1" applyBorder="1" applyAlignment="1" applyProtection="1">
      <alignment horizontal="center" vertical="center" shrinkToFit="1"/>
      <protection/>
    </xf>
    <xf numFmtId="0" fontId="40" fillId="0" borderId="53" xfId="0" applyFont="1" applyBorder="1" applyAlignment="1" applyProtection="1">
      <alignment horizontal="center" vertical="center" shrinkToFit="1"/>
      <protection/>
    </xf>
    <xf numFmtId="0" fontId="40" fillId="0" borderId="56" xfId="0" applyFont="1" applyBorder="1" applyAlignment="1" applyProtection="1">
      <alignment horizontal="center" vertical="center" shrinkToFit="1"/>
      <protection/>
    </xf>
    <xf numFmtId="0" fontId="40" fillId="0" borderId="50" xfId="0" applyFont="1" applyBorder="1" applyAlignment="1" applyProtection="1">
      <alignment horizontal="center" vertical="center" shrinkToFit="1"/>
      <protection/>
    </xf>
    <xf numFmtId="0" fontId="40" fillId="0" borderId="109" xfId="0" applyFont="1" applyBorder="1" applyAlignment="1" applyProtection="1">
      <alignment horizontal="center" vertical="center" shrinkToFit="1"/>
      <protection/>
    </xf>
    <xf numFmtId="0" fontId="0" fillId="0" borderId="110" xfId="0" applyBorder="1" applyAlignment="1" applyProtection="1">
      <alignment vertical="center"/>
      <protection locked="0"/>
    </xf>
    <xf numFmtId="0" fontId="7" fillId="0" borderId="92" xfId="0" applyFont="1" applyBorder="1" applyAlignment="1">
      <alignment horizontal="center" vertical="center"/>
    </xf>
    <xf numFmtId="0" fontId="0" fillId="0" borderId="92" xfId="0" applyBorder="1" applyAlignment="1">
      <alignment horizontal="center" vertical="center"/>
    </xf>
    <xf numFmtId="0" fontId="38" fillId="2" borderId="111" xfId="0" applyFont="1" applyFill="1" applyBorder="1" applyAlignment="1">
      <alignment horizontal="center" vertical="center"/>
    </xf>
    <xf numFmtId="0" fontId="38" fillId="2" borderId="57" xfId="0" applyFont="1" applyFill="1" applyBorder="1" applyAlignment="1">
      <alignment horizontal="center" vertical="center"/>
    </xf>
    <xf numFmtId="0" fontId="5" fillId="0" borderId="49"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109" xfId="0" applyFont="1" applyBorder="1" applyAlignment="1" applyProtection="1">
      <alignment horizontal="center" vertical="center" shrinkToFit="1"/>
      <protection locked="0"/>
    </xf>
    <xf numFmtId="0" fontId="1" fillId="0" borderId="112" xfId="0" applyFont="1" applyBorder="1" applyAlignment="1">
      <alignment horizontal="center" vertical="center"/>
    </xf>
    <xf numFmtId="0" fontId="1" fillId="0" borderId="113" xfId="0" applyFont="1" applyBorder="1" applyAlignment="1">
      <alignment horizontal="center" vertical="center"/>
    </xf>
    <xf numFmtId="0" fontId="5" fillId="0" borderId="10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102" xfId="0" applyFont="1" applyBorder="1" applyAlignment="1" applyProtection="1">
      <alignment horizontal="center" vertical="center" shrinkToFit="1"/>
      <protection locked="0"/>
    </xf>
    <xf numFmtId="0" fontId="5" fillId="0" borderId="103" xfId="0" applyFont="1" applyBorder="1" applyAlignment="1" applyProtection="1">
      <alignment horizontal="center" vertical="center" shrinkToFit="1"/>
      <protection locked="0"/>
    </xf>
    <xf numFmtId="0" fontId="5" fillId="0" borderId="114" xfId="0" applyFont="1" applyBorder="1" applyAlignment="1" applyProtection="1">
      <alignment horizontal="center" vertical="center" shrinkToFit="1"/>
      <protection locked="0"/>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38" fillId="0" borderId="0" xfId="0" applyFont="1" applyBorder="1" applyAlignment="1">
      <alignment horizontal="left" vertical="center" indent="1"/>
    </xf>
    <xf numFmtId="0" fontId="39" fillId="0" borderId="0" xfId="0" applyFont="1" applyBorder="1" applyAlignment="1">
      <alignment horizontal="left" vertical="center" indent="1"/>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1" fillId="0" borderId="120" xfId="0" applyFont="1" applyBorder="1" applyAlignment="1">
      <alignment horizontal="center" vertical="center" shrinkToFit="1"/>
    </xf>
    <xf numFmtId="0" fontId="0" fillId="0" borderId="121" xfId="0" applyBorder="1" applyAlignment="1">
      <alignment horizontal="center" vertical="center" shrinkToFit="1"/>
    </xf>
    <xf numFmtId="0" fontId="0" fillId="0" borderId="122" xfId="0" applyBorder="1" applyAlignment="1">
      <alignment horizontal="center" vertical="center" shrinkToFit="1"/>
    </xf>
    <xf numFmtId="0" fontId="0" fillId="0" borderId="60" xfId="0" applyBorder="1" applyAlignment="1">
      <alignment horizontal="center" vertical="center" shrinkToFit="1"/>
    </xf>
    <xf numFmtId="0" fontId="0" fillId="0" borderId="0" xfId="0" applyBorder="1" applyAlignment="1">
      <alignment horizontal="center" vertical="center" shrinkToFit="1"/>
    </xf>
    <xf numFmtId="0" fontId="0" fillId="0" borderId="61" xfId="0" applyBorder="1" applyAlignment="1">
      <alignment horizontal="center" vertical="center" shrinkToFit="1"/>
    </xf>
    <xf numFmtId="0" fontId="0" fillId="0" borderId="123" xfId="0" applyBorder="1" applyAlignment="1" applyProtection="1">
      <alignment vertical="center"/>
      <protection locked="0"/>
    </xf>
    <xf numFmtId="0" fontId="0" fillId="0" borderId="80" xfId="0" applyBorder="1" applyAlignment="1" applyProtection="1">
      <alignment vertical="center"/>
      <protection locked="0"/>
    </xf>
    <xf numFmtId="0" fontId="1" fillId="0" borderId="124" xfId="0" applyFont="1"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7" fillId="0" borderId="2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0" fillId="0" borderId="127" xfId="0" applyBorder="1" applyAlignment="1" applyProtection="1">
      <alignment vertical="center"/>
      <protection locked="0"/>
    </xf>
    <xf numFmtId="0" fontId="0" fillId="0" borderId="78" xfId="0" applyBorder="1" applyAlignment="1" applyProtection="1">
      <alignment vertical="center"/>
      <protection locked="0"/>
    </xf>
    <xf numFmtId="0" fontId="1" fillId="0" borderId="127" xfId="0" applyFont="1" applyBorder="1" applyAlignment="1" applyProtection="1">
      <alignment horizontal="right" vertical="center" indent="1"/>
      <protection locked="0"/>
    </xf>
    <xf numFmtId="0" fontId="0" fillId="0" borderId="78" xfId="0" applyBorder="1" applyAlignment="1" applyProtection="1">
      <alignment horizontal="right" vertical="center" indent="1"/>
      <protection locked="0"/>
    </xf>
    <xf numFmtId="14" fontId="11" fillId="24" borderId="0" xfId="0" applyNumberFormat="1" applyFont="1" applyFill="1" applyAlignment="1">
      <alignment horizontal="center" vertical="center"/>
    </xf>
    <xf numFmtId="0" fontId="0" fillId="0" borderId="128" xfId="0" applyBorder="1" applyAlignment="1">
      <alignment vertical="center"/>
    </xf>
    <xf numFmtId="0" fontId="1"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39" fillId="0" borderId="0" xfId="0" applyFont="1" applyBorder="1" applyAlignment="1">
      <alignment vertical="center"/>
    </xf>
    <xf numFmtId="0" fontId="39"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43" fillId="0" borderId="0" xfId="43" applyFont="1" applyBorder="1" applyAlignment="1" applyProtection="1">
      <alignment horizontal="left" vertical="center" indent="1"/>
      <protection locked="0"/>
    </xf>
    <xf numFmtId="0" fontId="16" fillId="0" borderId="13" xfId="0" applyFont="1" applyBorder="1" applyAlignment="1">
      <alignment horizontal="right" vertical="center" indent="1"/>
    </xf>
    <xf numFmtId="0" fontId="18" fillId="0" borderId="0" xfId="43" applyFont="1" applyAlignment="1">
      <alignment horizontal="center" vertical="center"/>
    </xf>
    <xf numFmtId="0" fontId="1" fillId="0" borderId="129" xfId="0" applyFont="1" applyBorder="1" applyAlignment="1" applyProtection="1">
      <alignment horizontal="left" vertical="center" indent="1"/>
      <protection locked="0"/>
    </xf>
    <xf numFmtId="0" fontId="1" fillId="0" borderId="130" xfId="0" applyFont="1" applyBorder="1" applyAlignment="1" applyProtection="1">
      <alignment horizontal="left" vertical="center" indent="1"/>
      <protection locked="0"/>
    </xf>
    <xf numFmtId="0" fontId="1" fillId="0" borderId="131" xfId="0" applyFont="1" applyBorder="1" applyAlignment="1" applyProtection="1">
      <alignment horizontal="left" vertical="center" indent="1"/>
      <protection locked="0"/>
    </xf>
    <xf numFmtId="185" fontId="13" fillId="0" borderId="0" xfId="0" applyNumberFormat="1" applyFont="1" applyBorder="1" applyAlignment="1">
      <alignment horizontal="left" vertical="center" indent="1"/>
    </xf>
    <xf numFmtId="0" fontId="61" fillId="0" borderId="91" xfId="0" applyFont="1" applyBorder="1" applyAlignment="1" applyProtection="1">
      <alignment vertical="center"/>
      <protection locked="0"/>
    </xf>
    <xf numFmtId="0" fontId="46" fillId="24" borderId="0" xfId="0" applyFont="1" applyFill="1" applyAlignment="1">
      <alignment vertical="center"/>
    </xf>
    <xf numFmtId="0" fontId="45" fillId="24" borderId="0" xfId="0" applyFont="1" applyFill="1" applyAlignment="1">
      <alignment vertical="center"/>
    </xf>
    <xf numFmtId="56" fontId="49" fillId="24" borderId="0" xfId="0" applyNumberFormat="1" applyFont="1" applyFill="1" applyAlignment="1">
      <alignment vertical="center"/>
    </xf>
    <xf numFmtId="0" fontId="62" fillId="24"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indexed="47"/>
        </patternFill>
      </fill>
    </dxf>
    <dxf>
      <fill>
        <patternFill>
          <bgColor indexed="9"/>
        </patternFill>
      </fill>
    </dxf>
    <dxf>
      <font>
        <color indexed="53"/>
      </font>
      <fill>
        <patternFill>
          <bgColor indexed="47"/>
        </patternFill>
      </fill>
    </dxf>
    <dxf>
      <font>
        <color indexed="9"/>
      </font>
    </dxf>
    <dxf>
      <font>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0</xdr:row>
      <xdr:rowOff>104775</xdr:rowOff>
    </xdr:from>
    <xdr:to>
      <xdr:col>20</xdr:col>
      <xdr:colOff>161925</xdr:colOff>
      <xdr:row>1</xdr:row>
      <xdr:rowOff>219075</xdr:rowOff>
    </xdr:to>
    <xdr:sp>
      <xdr:nvSpPr>
        <xdr:cNvPr id="1" name="円/楕円 1"/>
        <xdr:cNvSpPr>
          <a:spLocks/>
        </xdr:cNvSpPr>
      </xdr:nvSpPr>
      <xdr:spPr>
        <a:xfrm>
          <a:off x="6134100" y="104775"/>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ka@ishiyaku-k.com"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F69"/>
  <sheetViews>
    <sheetView tabSelected="1" zoomScalePageLayoutView="0" workbookViewId="0" topLeftCell="A1">
      <selection activeCell="O3" sqref="O3:P3"/>
    </sheetView>
  </sheetViews>
  <sheetFormatPr defaultColWidth="4.125" defaultRowHeight="13.5"/>
  <cols>
    <col min="1" max="13" width="4.125" style="1" customWidth="1"/>
    <col min="14" max="14" width="4.25390625" style="1" bestFit="1" customWidth="1"/>
    <col min="15" max="21" width="4.125" style="1" customWidth="1"/>
    <col min="22" max="22" width="4.125" style="31" customWidth="1"/>
    <col min="23" max="23" width="4.125" style="5" customWidth="1"/>
    <col min="24" max="24" width="7.625" style="28" bestFit="1" customWidth="1"/>
    <col min="25" max="25" width="7.75390625" style="259" bestFit="1" customWidth="1"/>
    <col min="26" max="26" width="15.50390625" style="29" customWidth="1"/>
    <col min="27" max="27" width="10.875" style="29" customWidth="1"/>
    <col min="28" max="28" width="5.125" style="29" bestFit="1" customWidth="1"/>
    <col min="29" max="30" width="4.125" style="33" customWidth="1"/>
    <col min="31" max="31" width="4.125" style="1" customWidth="1"/>
    <col min="32" max="32" width="7.75390625" style="1" bestFit="1" customWidth="1"/>
    <col min="33" max="16384" width="4.125" style="1" customWidth="1"/>
  </cols>
  <sheetData>
    <row r="1" spans="1:25" ht="16.5">
      <c r="A1" s="72"/>
      <c r="B1" s="73"/>
      <c r="C1" s="73"/>
      <c r="D1" s="73"/>
      <c r="E1" s="73"/>
      <c r="F1" s="73"/>
      <c r="G1" s="73"/>
      <c r="H1" s="73"/>
      <c r="I1" s="73"/>
      <c r="J1" s="73"/>
      <c r="K1" s="73"/>
      <c r="L1" s="73"/>
      <c r="M1" s="73"/>
      <c r="N1" s="73"/>
      <c r="O1" s="76">
        <v>115</v>
      </c>
      <c r="P1" s="76"/>
      <c r="Q1" s="76"/>
      <c r="R1" s="76"/>
      <c r="S1" s="76"/>
      <c r="T1" s="73" t="s">
        <v>0</v>
      </c>
      <c r="U1" s="78"/>
      <c r="V1" s="51"/>
      <c r="W1" s="57"/>
      <c r="X1" s="262"/>
      <c r="Y1" s="33"/>
    </row>
    <row r="2" spans="1:26" ht="27.75" customHeight="1">
      <c r="A2" s="74"/>
      <c r="B2" s="75"/>
      <c r="C2" s="75"/>
      <c r="D2" s="75"/>
      <c r="E2" s="75"/>
      <c r="F2" s="75"/>
      <c r="G2" s="75"/>
      <c r="H2" s="75"/>
      <c r="I2" s="75"/>
      <c r="J2" s="75"/>
      <c r="K2" s="75"/>
      <c r="L2" s="75"/>
      <c r="M2" s="75"/>
      <c r="N2" s="75"/>
      <c r="O2" s="77"/>
      <c r="P2" s="77"/>
      <c r="Q2" s="77"/>
      <c r="R2" s="77"/>
      <c r="S2" s="77"/>
      <c r="T2" s="77"/>
      <c r="U2" s="77"/>
      <c r="V2" s="52"/>
      <c r="W2" s="57"/>
      <c r="X2" s="65" t="s">
        <v>135</v>
      </c>
      <c r="Y2" s="242">
        <f ca="1">TODAY()</f>
        <v>44355</v>
      </c>
      <c r="Z2" s="242"/>
    </row>
    <row r="3" spans="1:28" ht="20.25" customHeight="1">
      <c r="A3" s="85"/>
      <c r="B3" s="86"/>
      <c r="C3" s="86"/>
      <c r="D3" s="86"/>
      <c r="E3" s="86"/>
      <c r="F3" s="86"/>
      <c r="G3" s="86"/>
      <c r="H3" s="86"/>
      <c r="I3" s="86"/>
      <c r="J3" s="86"/>
      <c r="K3" s="86"/>
      <c r="L3" s="86"/>
      <c r="M3" s="86"/>
      <c r="N3" s="86"/>
      <c r="O3" s="70">
        <v>2021</v>
      </c>
      <c r="P3" s="71"/>
      <c r="Q3" s="25" t="s">
        <v>1</v>
      </c>
      <c r="R3" s="61">
        <v>6</v>
      </c>
      <c r="S3" s="25" t="s">
        <v>2</v>
      </c>
      <c r="T3" s="61">
        <v>8</v>
      </c>
      <c r="U3" s="25" t="s">
        <v>3</v>
      </c>
      <c r="V3" s="52"/>
      <c r="W3" s="57"/>
      <c r="Y3" s="29"/>
      <c r="Z3" s="29" t="s">
        <v>132</v>
      </c>
      <c r="AA3" s="29" t="s">
        <v>133</v>
      </c>
      <c r="AB3" s="29" t="s">
        <v>134</v>
      </c>
    </row>
    <row r="4" spans="1:28" ht="16.5">
      <c r="A4" s="85"/>
      <c r="B4" s="91">
        <f>O1</f>
        <v>115</v>
      </c>
      <c r="C4" s="92"/>
      <c r="D4" s="92"/>
      <c r="E4" s="92"/>
      <c r="F4" s="92"/>
      <c r="G4" s="92"/>
      <c r="H4" s="92"/>
      <c r="I4" s="92"/>
      <c r="J4" s="92"/>
      <c r="K4" s="92"/>
      <c r="L4" s="92"/>
      <c r="M4" s="92"/>
      <c r="N4" s="92"/>
      <c r="O4" s="92"/>
      <c r="P4" s="92"/>
      <c r="Q4" s="92"/>
      <c r="R4" s="92"/>
      <c r="S4" s="92"/>
      <c r="T4" s="92"/>
      <c r="U4" s="92"/>
      <c r="V4" s="52"/>
      <c r="W4" s="57"/>
      <c r="X4" s="28">
        <v>1</v>
      </c>
      <c r="Y4" s="29">
        <v>1</v>
      </c>
      <c r="Z4" s="29" t="s">
        <v>97</v>
      </c>
      <c r="AA4" s="29" t="s">
        <v>16</v>
      </c>
      <c r="AB4" s="66">
        <v>0.08</v>
      </c>
    </row>
    <row r="5" spans="1:28" ht="21.75" customHeight="1">
      <c r="A5" s="90"/>
      <c r="B5" s="92"/>
      <c r="C5" s="92"/>
      <c r="D5" s="92"/>
      <c r="E5" s="92"/>
      <c r="F5" s="92"/>
      <c r="G5" s="92"/>
      <c r="H5" s="92"/>
      <c r="I5" s="92"/>
      <c r="J5" s="92"/>
      <c r="K5" s="92"/>
      <c r="L5" s="92"/>
      <c r="M5" s="92"/>
      <c r="N5" s="92"/>
      <c r="O5" s="92"/>
      <c r="P5" s="92"/>
      <c r="Q5" s="92"/>
      <c r="R5" s="92"/>
      <c r="S5" s="92"/>
      <c r="T5" s="92"/>
      <c r="U5" s="92"/>
      <c r="V5" s="52"/>
      <c r="W5" s="57"/>
      <c r="X5" s="28">
        <v>2</v>
      </c>
      <c r="Y5" s="29">
        <v>2</v>
      </c>
      <c r="Z5" s="29" t="s">
        <v>116</v>
      </c>
      <c r="AA5" s="29" t="s">
        <v>17</v>
      </c>
      <c r="AB5" s="66">
        <v>0.1</v>
      </c>
    </row>
    <row r="6" spans="1:28" ht="31.5" customHeight="1">
      <c r="A6" s="90"/>
      <c r="B6" s="93" t="s">
        <v>73</v>
      </c>
      <c r="C6" s="77"/>
      <c r="D6" s="77"/>
      <c r="E6" s="77"/>
      <c r="F6" s="77"/>
      <c r="G6" s="77"/>
      <c r="H6" s="77"/>
      <c r="I6" s="77"/>
      <c r="J6" s="77"/>
      <c r="K6" s="77"/>
      <c r="L6" s="77"/>
      <c r="M6" s="77"/>
      <c r="N6" s="77"/>
      <c r="O6" s="77"/>
      <c r="P6" s="77"/>
      <c r="Q6" s="77"/>
      <c r="R6" s="77"/>
      <c r="S6" s="77"/>
      <c r="T6" s="77"/>
      <c r="U6" s="77"/>
      <c r="V6" s="52"/>
      <c r="W6" s="57"/>
      <c r="X6" s="28">
        <v>3</v>
      </c>
      <c r="Y6" s="29">
        <v>3</v>
      </c>
      <c r="Z6" s="29" t="s">
        <v>98</v>
      </c>
      <c r="AA6" s="29" t="s">
        <v>18</v>
      </c>
      <c r="AB6" s="66">
        <v>0.12</v>
      </c>
    </row>
    <row r="7" spans="1:28" ht="16.5">
      <c r="A7" s="85"/>
      <c r="B7" s="86"/>
      <c r="C7" s="86"/>
      <c r="D7" s="86"/>
      <c r="E7" s="86"/>
      <c r="F7" s="86"/>
      <c r="G7" s="86"/>
      <c r="H7" s="86"/>
      <c r="I7" s="86"/>
      <c r="J7" s="86"/>
      <c r="K7" s="86"/>
      <c r="L7" s="86"/>
      <c r="M7" s="86"/>
      <c r="N7" s="86"/>
      <c r="O7" s="86"/>
      <c r="P7" s="86"/>
      <c r="Q7" s="86"/>
      <c r="R7" s="86"/>
      <c r="S7" s="86"/>
      <c r="T7" s="86"/>
      <c r="U7" s="86"/>
      <c r="V7" s="52"/>
      <c r="W7" s="57"/>
      <c r="X7" s="28">
        <v>4</v>
      </c>
      <c r="Y7" s="29">
        <v>4</v>
      </c>
      <c r="Z7" s="29" t="s">
        <v>99</v>
      </c>
      <c r="AA7" s="29" t="s">
        <v>19</v>
      </c>
      <c r="AB7" s="66">
        <v>0.15</v>
      </c>
    </row>
    <row r="8" spans="1:27" ht="24.75" customHeight="1">
      <c r="A8" s="85"/>
      <c r="B8" s="87" t="s">
        <v>122</v>
      </c>
      <c r="C8" s="88"/>
      <c r="D8" s="88"/>
      <c r="E8" s="89"/>
      <c r="F8" s="79"/>
      <c r="G8" s="80"/>
      <c r="H8" s="80"/>
      <c r="I8" s="80"/>
      <c r="J8" s="80"/>
      <c r="K8" s="80"/>
      <c r="L8" s="80"/>
      <c r="M8" s="80"/>
      <c r="N8" s="80"/>
      <c r="O8" s="80"/>
      <c r="P8" s="80"/>
      <c r="Q8" s="80"/>
      <c r="R8" s="80"/>
      <c r="S8" s="80"/>
      <c r="T8" s="80"/>
      <c r="U8" s="81"/>
      <c r="V8" s="52"/>
      <c r="W8" s="57"/>
      <c r="X8" s="28">
        <v>5</v>
      </c>
      <c r="Y8" s="29">
        <v>5</v>
      </c>
      <c r="Z8" s="29" t="s">
        <v>100</v>
      </c>
      <c r="AA8" s="29" t="s">
        <v>20</v>
      </c>
    </row>
    <row r="9" spans="1:27" ht="24.75" customHeight="1">
      <c r="A9" s="90"/>
      <c r="B9" s="115" t="s">
        <v>123</v>
      </c>
      <c r="C9" s="116"/>
      <c r="D9" s="116"/>
      <c r="E9" s="117"/>
      <c r="F9" s="254"/>
      <c r="G9" s="255"/>
      <c r="H9" s="255"/>
      <c r="I9" s="255"/>
      <c r="J9" s="255"/>
      <c r="K9" s="255"/>
      <c r="L9" s="255"/>
      <c r="M9" s="255"/>
      <c r="N9" s="255"/>
      <c r="O9" s="255"/>
      <c r="P9" s="255"/>
      <c r="Q9" s="255"/>
      <c r="R9" s="255"/>
      <c r="S9" s="255"/>
      <c r="T9" s="255"/>
      <c r="U9" s="256"/>
      <c r="V9" s="52"/>
      <c r="W9" s="57"/>
      <c r="X9" s="28">
        <v>6</v>
      </c>
      <c r="Y9" s="29">
        <v>6</v>
      </c>
      <c r="Z9" s="29" t="s">
        <v>10</v>
      </c>
      <c r="AA9" s="29" t="s">
        <v>21</v>
      </c>
    </row>
    <row r="10" spans="1:27" ht="24.75" customHeight="1">
      <c r="A10" s="90"/>
      <c r="B10" s="192" t="s">
        <v>66</v>
      </c>
      <c r="C10" s="193"/>
      <c r="D10" s="193"/>
      <c r="E10" s="194"/>
      <c r="F10" s="82"/>
      <c r="G10" s="83"/>
      <c r="H10" s="83"/>
      <c r="I10" s="83"/>
      <c r="J10" s="83"/>
      <c r="K10" s="83"/>
      <c r="L10" s="83"/>
      <c r="M10" s="83"/>
      <c r="N10" s="83"/>
      <c r="O10" s="83"/>
      <c r="P10" s="83"/>
      <c r="Q10" s="83"/>
      <c r="R10" s="83"/>
      <c r="S10" s="83"/>
      <c r="T10" s="83"/>
      <c r="U10" s="84"/>
      <c r="V10" s="52"/>
      <c r="W10" s="57"/>
      <c r="X10" s="28">
        <v>7</v>
      </c>
      <c r="Y10" s="29">
        <v>7</v>
      </c>
      <c r="Z10" s="29" t="s">
        <v>101</v>
      </c>
      <c r="AA10" s="29" t="s">
        <v>22</v>
      </c>
    </row>
    <row r="11" spans="1:32" ht="21" customHeight="1">
      <c r="A11" s="90"/>
      <c r="B11" s="115" t="s">
        <v>67</v>
      </c>
      <c r="C11" s="116"/>
      <c r="D11" s="116"/>
      <c r="E11" s="117"/>
      <c r="F11" s="153" t="s">
        <v>65</v>
      </c>
      <c r="G11" s="49" t="s">
        <v>81</v>
      </c>
      <c r="H11" s="258"/>
      <c r="I11" s="161"/>
      <c r="J11" s="159" t="s">
        <v>83</v>
      </c>
      <c r="K11" s="159"/>
      <c r="L11" s="159"/>
      <c r="M11" s="159"/>
      <c r="N11" s="159"/>
      <c r="O11" s="159"/>
      <c r="P11" s="159"/>
      <c r="Q11" s="159"/>
      <c r="R11" s="159"/>
      <c r="S11" s="159"/>
      <c r="T11" s="159"/>
      <c r="U11" s="160"/>
      <c r="V11" s="52"/>
      <c r="W11" s="57"/>
      <c r="X11" s="28">
        <v>8</v>
      </c>
      <c r="Y11" s="29">
        <v>8</v>
      </c>
      <c r="Z11" s="29" t="s">
        <v>102</v>
      </c>
      <c r="AA11" s="29" t="s">
        <v>23</v>
      </c>
      <c r="AF11" s="62"/>
    </row>
    <row r="12" spans="1:27" ht="24.75" customHeight="1">
      <c r="A12" s="90"/>
      <c r="B12" s="118"/>
      <c r="C12" s="116"/>
      <c r="D12" s="116"/>
      <c r="E12" s="117"/>
      <c r="F12" s="154"/>
      <c r="G12" s="144"/>
      <c r="H12" s="145"/>
      <c r="I12" s="145"/>
      <c r="J12" s="145"/>
      <c r="K12" s="145"/>
      <c r="L12" s="145"/>
      <c r="M12" s="145"/>
      <c r="N12" s="145"/>
      <c r="O12" s="145"/>
      <c r="P12" s="145"/>
      <c r="Q12" s="145"/>
      <c r="R12" s="145"/>
      <c r="S12" s="145"/>
      <c r="T12" s="145"/>
      <c r="U12" s="146"/>
      <c r="V12" s="52"/>
      <c r="W12" s="57"/>
      <c r="X12" s="28">
        <v>9</v>
      </c>
      <c r="Y12" s="29">
        <v>9</v>
      </c>
      <c r="Z12" s="29" t="s">
        <v>11</v>
      </c>
      <c r="AA12" s="29" t="s">
        <v>24</v>
      </c>
    </row>
    <row r="13" spans="1:27" ht="24.75" customHeight="1">
      <c r="A13" s="90"/>
      <c r="B13" s="118"/>
      <c r="C13" s="116"/>
      <c r="D13" s="116"/>
      <c r="E13" s="117"/>
      <c r="F13" s="154"/>
      <c r="G13" s="144"/>
      <c r="H13" s="145"/>
      <c r="I13" s="145"/>
      <c r="J13" s="145"/>
      <c r="K13" s="145"/>
      <c r="L13" s="145"/>
      <c r="M13" s="145"/>
      <c r="N13" s="145"/>
      <c r="O13" s="145"/>
      <c r="P13" s="145"/>
      <c r="Q13" s="145"/>
      <c r="R13" s="145"/>
      <c r="S13" s="145"/>
      <c r="T13" s="145"/>
      <c r="U13" s="146"/>
      <c r="V13" s="52"/>
      <c r="W13" s="57"/>
      <c r="X13" s="28">
        <v>10</v>
      </c>
      <c r="Y13" s="29">
        <v>10</v>
      </c>
      <c r="Z13" s="29" t="s">
        <v>103</v>
      </c>
      <c r="AA13" s="29" t="s">
        <v>25</v>
      </c>
    </row>
    <row r="14" spans="1:26" ht="24.75" customHeight="1">
      <c r="A14" s="90"/>
      <c r="B14" s="119"/>
      <c r="C14" s="116"/>
      <c r="D14" s="116"/>
      <c r="E14" s="120"/>
      <c r="F14" s="155"/>
      <c r="G14" s="156" t="s">
        <v>90</v>
      </c>
      <c r="H14" s="157"/>
      <c r="I14" s="157"/>
      <c r="J14" s="157"/>
      <c r="K14" s="157"/>
      <c r="L14" s="157"/>
      <c r="M14" s="157"/>
      <c r="N14" s="157"/>
      <c r="O14" s="157"/>
      <c r="P14" s="157"/>
      <c r="Q14" s="157"/>
      <c r="R14" s="157"/>
      <c r="S14" s="157"/>
      <c r="T14" s="157"/>
      <c r="U14" s="158"/>
      <c r="V14" s="52"/>
      <c r="W14" s="57"/>
      <c r="X14" s="28">
        <v>11</v>
      </c>
      <c r="Y14" s="29">
        <v>11</v>
      </c>
      <c r="Z14" s="29" t="s">
        <v>12</v>
      </c>
    </row>
    <row r="15" spans="1:27" ht="24.75" customHeight="1">
      <c r="A15" s="90"/>
      <c r="B15" s="121"/>
      <c r="C15" s="122"/>
      <c r="D15" s="122"/>
      <c r="E15" s="123"/>
      <c r="F15" s="48" t="s">
        <v>8</v>
      </c>
      <c r="G15" s="162"/>
      <c r="H15" s="163"/>
      <c r="I15" s="163"/>
      <c r="J15" s="163"/>
      <c r="K15" s="164"/>
      <c r="L15" s="203" t="s">
        <v>9</v>
      </c>
      <c r="M15" s="204"/>
      <c r="N15" s="163"/>
      <c r="O15" s="163"/>
      <c r="P15" s="163"/>
      <c r="Q15" s="163"/>
      <c r="R15" s="163"/>
      <c r="S15" s="163"/>
      <c r="T15" s="163"/>
      <c r="U15" s="202"/>
      <c r="V15" s="52"/>
      <c r="W15" s="57"/>
      <c r="X15" s="28">
        <v>12</v>
      </c>
      <c r="Y15" s="29">
        <v>12</v>
      </c>
      <c r="Z15" s="29" t="s">
        <v>104</v>
      </c>
      <c r="AA15" s="29" t="s">
        <v>26</v>
      </c>
    </row>
    <row r="16" spans="1:27" ht="16.5">
      <c r="A16" s="85"/>
      <c r="B16" s="86"/>
      <c r="C16" s="86"/>
      <c r="D16" s="86"/>
      <c r="E16" s="86"/>
      <c r="F16" s="86"/>
      <c r="G16" s="86"/>
      <c r="H16" s="86"/>
      <c r="I16" s="86"/>
      <c r="J16" s="86"/>
      <c r="K16" s="86"/>
      <c r="L16" s="86"/>
      <c r="M16" s="86"/>
      <c r="N16" s="86"/>
      <c r="O16" s="86"/>
      <c r="P16" s="86"/>
      <c r="Q16" s="86"/>
      <c r="R16" s="86"/>
      <c r="S16" s="86"/>
      <c r="T16" s="86"/>
      <c r="U16" s="86"/>
      <c r="V16" s="52"/>
      <c r="W16" s="57"/>
      <c r="X16" s="28">
        <v>13</v>
      </c>
      <c r="Y16" s="29">
        <v>1</v>
      </c>
      <c r="Z16" s="29" t="s">
        <v>105</v>
      </c>
      <c r="AA16" s="29" t="s">
        <v>27</v>
      </c>
    </row>
    <row r="17" spans="1:27" ht="23.25" customHeight="1">
      <c r="A17" s="85"/>
      <c r="B17" s="94" t="s">
        <v>4</v>
      </c>
      <c r="C17" s="95"/>
      <c r="D17" s="95"/>
      <c r="E17" s="96"/>
      <c r="F17" s="127" t="s">
        <v>129</v>
      </c>
      <c r="G17" s="95"/>
      <c r="H17" s="95"/>
      <c r="I17" s="95"/>
      <c r="J17" s="128"/>
      <c r="K17" s="206" t="s">
        <v>125</v>
      </c>
      <c r="L17" s="113"/>
      <c r="M17" s="114"/>
      <c r="N17" s="112" t="s">
        <v>124</v>
      </c>
      <c r="O17" s="113"/>
      <c r="P17" s="113"/>
      <c r="Q17" s="114"/>
      <c r="R17" s="113" t="s">
        <v>95</v>
      </c>
      <c r="S17" s="113"/>
      <c r="T17" s="113"/>
      <c r="U17" s="205"/>
      <c r="V17" s="53"/>
      <c r="W17" s="58"/>
      <c r="X17" s="28">
        <v>14</v>
      </c>
      <c r="Y17" s="29">
        <v>2</v>
      </c>
      <c r="Z17" s="29" t="s">
        <v>117</v>
      </c>
      <c r="AA17" s="29" t="s">
        <v>28</v>
      </c>
    </row>
    <row r="18" spans="1:27" ht="18" customHeight="1">
      <c r="A18" s="90"/>
      <c r="B18" s="97" t="str">
        <f>VLOOKUP($B$4,$B$46:$F$63,2,FALSE)</f>
        <v>151</v>
      </c>
      <c r="C18" s="98"/>
      <c r="D18" s="98"/>
      <c r="E18" s="99"/>
      <c r="F18" s="257">
        <f>Y18</f>
        <v>44408</v>
      </c>
      <c r="G18" s="257"/>
      <c r="H18" s="257"/>
      <c r="I18" s="257"/>
      <c r="J18" s="257"/>
      <c r="K18" s="67">
        <f>5000*(1+$N$26)</f>
        <v>5500</v>
      </c>
      <c r="L18" s="68"/>
      <c r="M18" s="69"/>
      <c r="N18" s="106"/>
      <c r="O18" s="107"/>
      <c r="P18" s="108"/>
      <c r="Q18" s="129" t="s">
        <v>6</v>
      </c>
      <c r="R18" s="195">
        <f>K18*N18</f>
        <v>0</v>
      </c>
      <c r="S18" s="196"/>
      <c r="T18" s="197"/>
      <c r="U18" s="210" t="s">
        <v>93</v>
      </c>
      <c r="V18" s="53"/>
      <c r="W18" s="58"/>
      <c r="X18" s="28">
        <v>15</v>
      </c>
      <c r="Y18" s="261">
        <v>44408</v>
      </c>
      <c r="Z18" s="29" t="s">
        <v>13</v>
      </c>
      <c r="AA18" s="29" t="s">
        <v>29</v>
      </c>
    </row>
    <row r="19" spans="1:27" ht="18" customHeight="1">
      <c r="A19" s="90"/>
      <c r="B19" s="133" t="s">
        <v>78</v>
      </c>
      <c r="C19" s="134"/>
      <c r="D19" s="134"/>
      <c r="E19" s="135"/>
      <c r="F19" s="131"/>
      <c r="G19" s="132"/>
      <c r="H19" s="8" t="s">
        <v>5</v>
      </c>
      <c r="I19" s="9"/>
      <c r="J19" s="10" t="s">
        <v>3</v>
      </c>
      <c r="K19" s="100"/>
      <c r="L19" s="101"/>
      <c r="M19" s="102"/>
      <c r="N19" s="207"/>
      <c r="O19" s="208"/>
      <c r="P19" s="209"/>
      <c r="Q19" s="130"/>
      <c r="R19" s="200"/>
      <c r="S19" s="200"/>
      <c r="T19" s="201"/>
      <c r="U19" s="211"/>
      <c r="V19" s="53"/>
      <c r="W19" s="58"/>
      <c r="X19" s="28">
        <v>16</v>
      </c>
      <c r="Z19" s="29" t="s">
        <v>118</v>
      </c>
      <c r="AA19" s="29" t="s">
        <v>30</v>
      </c>
    </row>
    <row r="20" spans="1:27" ht="18" customHeight="1">
      <c r="A20" s="90"/>
      <c r="B20" s="97" t="str">
        <f>VLOOKUP($B$4,$B$46:$F$63,3,FALSE)</f>
        <v>152</v>
      </c>
      <c r="C20" s="98"/>
      <c r="D20" s="98"/>
      <c r="E20" s="99"/>
      <c r="F20" s="257">
        <f>Y20</f>
        <v>44471</v>
      </c>
      <c r="G20" s="257"/>
      <c r="H20" s="257"/>
      <c r="I20" s="257"/>
      <c r="J20" s="257"/>
      <c r="K20" s="67">
        <f>5000*(1+$N$26)</f>
        <v>5500</v>
      </c>
      <c r="L20" s="68"/>
      <c r="M20" s="69"/>
      <c r="N20" s="106"/>
      <c r="O20" s="107"/>
      <c r="P20" s="108"/>
      <c r="Q20" s="129" t="s">
        <v>6</v>
      </c>
      <c r="R20" s="195">
        <f>K20*N20</f>
        <v>0</v>
      </c>
      <c r="S20" s="196"/>
      <c r="T20" s="197"/>
      <c r="U20" s="210" t="s">
        <v>93</v>
      </c>
      <c r="V20" s="53"/>
      <c r="W20" s="58"/>
      <c r="X20" s="28">
        <v>17</v>
      </c>
      <c r="Y20" s="261">
        <v>44471</v>
      </c>
      <c r="Z20" s="29" t="s">
        <v>106</v>
      </c>
      <c r="AA20" s="29" t="s">
        <v>31</v>
      </c>
    </row>
    <row r="21" spans="1:27" ht="18" customHeight="1">
      <c r="A21" s="90"/>
      <c r="B21" s="133" t="s">
        <v>79</v>
      </c>
      <c r="C21" s="134"/>
      <c r="D21" s="134"/>
      <c r="E21" s="135"/>
      <c r="F21" s="131"/>
      <c r="G21" s="132"/>
      <c r="H21" s="8" t="s">
        <v>5</v>
      </c>
      <c r="I21" s="9"/>
      <c r="J21" s="10" t="s">
        <v>3</v>
      </c>
      <c r="K21" s="100"/>
      <c r="L21" s="101"/>
      <c r="M21" s="102"/>
      <c r="N21" s="207"/>
      <c r="O21" s="208"/>
      <c r="P21" s="209"/>
      <c r="Q21" s="130"/>
      <c r="R21" s="200"/>
      <c r="S21" s="200"/>
      <c r="T21" s="201"/>
      <c r="U21" s="211"/>
      <c r="V21" s="53"/>
      <c r="W21" s="58"/>
      <c r="X21" s="28">
        <v>18</v>
      </c>
      <c r="Z21" s="29" t="s">
        <v>107</v>
      </c>
      <c r="AA21" s="29" t="s">
        <v>32</v>
      </c>
    </row>
    <row r="22" spans="1:27" ht="18" customHeight="1">
      <c r="A22" s="90"/>
      <c r="B22" s="124" t="str">
        <f>VLOOKUP($B$4,$B$46:$F$6345,4,FALSE)</f>
        <v>153</v>
      </c>
      <c r="C22" s="125"/>
      <c r="D22" s="125"/>
      <c r="E22" s="126"/>
      <c r="F22" s="257">
        <f>Y22</f>
        <v>44534</v>
      </c>
      <c r="G22" s="257"/>
      <c r="H22" s="257"/>
      <c r="I22" s="257"/>
      <c r="J22" s="257"/>
      <c r="K22" s="67">
        <f>5000*(1+$N$26)</f>
        <v>5500</v>
      </c>
      <c r="L22" s="68"/>
      <c r="M22" s="69"/>
      <c r="N22" s="106"/>
      <c r="O22" s="107"/>
      <c r="P22" s="108"/>
      <c r="Q22" s="129" t="s">
        <v>6</v>
      </c>
      <c r="R22" s="195">
        <f>K22*N22</f>
        <v>0</v>
      </c>
      <c r="S22" s="196"/>
      <c r="T22" s="197"/>
      <c r="U22" s="210" t="s">
        <v>93</v>
      </c>
      <c r="V22" s="54"/>
      <c r="W22" s="59"/>
      <c r="X22" s="28">
        <v>19</v>
      </c>
      <c r="Y22" s="261">
        <v>44534</v>
      </c>
      <c r="Z22" s="29" t="s">
        <v>108</v>
      </c>
      <c r="AA22" s="29" t="s">
        <v>33</v>
      </c>
    </row>
    <row r="23" spans="1:27" ht="18" customHeight="1">
      <c r="A23" s="90"/>
      <c r="B23" s="233" t="s">
        <v>80</v>
      </c>
      <c r="C23" s="234"/>
      <c r="D23" s="234"/>
      <c r="E23" s="235"/>
      <c r="F23" s="236"/>
      <c r="G23" s="237"/>
      <c r="H23" s="44" t="s">
        <v>5</v>
      </c>
      <c r="I23" s="45"/>
      <c r="J23" s="46" t="s">
        <v>3</v>
      </c>
      <c r="K23" s="103"/>
      <c r="L23" s="104"/>
      <c r="M23" s="105"/>
      <c r="N23" s="109"/>
      <c r="O23" s="110"/>
      <c r="P23" s="111"/>
      <c r="Q23" s="224"/>
      <c r="R23" s="198"/>
      <c r="S23" s="198"/>
      <c r="T23" s="199"/>
      <c r="U23" s="218"/>
      <c r="V23" s="54"/>
      <c r="W23" s="59"/>
      <c r="X23" s="28">
        <v>20</v>
      </c>
      <c r="Z23" s="29" t="s">
        <v>109</v>
      </c>
      <c r="AA23" s="29" t="s">
        <v>34</v>
      </c>
    </row>
    <row r="24" spans="1:27" ht="18" customHeight="1">
      <c r="A24" s="42"/>
      <c r="B24" s="165" t="str">
        <f>VLOOKUP($B$4,$B$46:$F$63,5,FALSE)</f>
        <v>151＋152＋153</v>
      </c>
      <c r="C24" s="166"/>
      <c r="D24" s="166"/>
      <c r="E24" s="167"/>
      <c r="F24" s="176" t="s">
        <v>92</v>
      </c>
      <c r="G24" s="177"/>
      <c r="H24" s="177"/>
      <c r="I24" s="177"/>
      <c r="J24" s="178"/>
      <c r="K24" s="182">
        <f>12000*(1+$N$26)</f>
        <v>13200.000000000002</v>
      </c>
      <c r="L24" s="183"/>
      <c r="M24" s="184"/>
      <c r="N24" s="212"/>
      <c r="O24" s="213"/>
      <c r="P24" s="214"/>
      <c r="Q24" s="219" t="s">
        <v>6</v>
      </c>
      <c r="R24" s="195">
        <f>K24*N24</f>
        <v>0</v>
      </c>
      <c r="S24" s="196"/>
      <c r="T24" s="197"/>
      <c r="U24" s="223" t="s">
        <v>93</v>
      </c>
      <c r="V24" s="54"/>
      <c r="W24" s="59"/>
      <c r="X24" s="28">
        <v>21</v>
      </c>
      <c r="Z24" s="29" t="s">
        <v>111</v>
      </c>
      <c r="AA24" s="29" t="s">
        <v>33</v>
      </c>
    </row>
    <row r="25" spans="1:27" ht="18" customHeight="1" thickBot="1">
      <c r="A25" s="42"/>
      <c r="B25" s="168" t="s">
        <v>91</v>
      </c>
      <c r="C25" s="169"/>
      <c r="D25" s="169"/>
      <c r="E25" s="170"/>
      <c r="F25" s="179"/>
      <c r="G25" s="180"/>
      <c r="H25" s="180"/>
      <c r="I25" s="180"/>
      <c r="J25" s="181"/>
      <c r="K25" s="185"/>
      <c r="L25" s="186"/>
      <c r="M25" s="187"/>
      <c r="N25" s="215"/>
      <c r="O25" s="216"/>
      <c r="P25" s="217"/>
      <c r="Q25" s="220"/>
      <c r="R25" s="198"/>
      <c r="S25" s="198"/>
      <c r="T25" s="199"/>
      <c r="U25" s="223"/>
      <c r="V25" s="54"/>
      <c r="W25" s="59"/>
      <c r="X25" s="28">
        <v>22</v>
      </c>
      <c r="Z25" s="29" t="s">
        <v>110</v>
      </c>
      <c r="AA25" s="29" t="s">
        <v>34</v>
      </c>
    </row>
    <row r="26" spans="1:26" ht="29.25" customHeight="1" thickBot="1">
      <c r="A26" s="42"/>
      <c r="B26" s="190" t="s">
        <v>131</v>
      </c>
      <c r="C26" s="191"/>
      <c r="D26" s="191"/>
      <c r="E26" s="191"/>
      <c r="F26" s="191"/>
      <c r="G26" s="191"/>
      <c r="H26" s="191"/>
      <c r="I26" s="191"/>
      <c r="J26" s="191"/>
      <c r="K26" s="191"/>
      <c r="L26" s="191"/>
      <c r="M26" s="63" t="s">
        <v>136</v>
      </c>
      <c r="N26" s="64">
        <f>IF(Y2&gt;43735,0.1,0.08)</f>
        <v>0.1</v>
      </c>
      <c r="O26" s="188" t="s">
        <v>121</v>
      </c>
      <c r="P26" s="188"/>
      <c r="Q26" s="189"/>
      <c r="R26" s="174">
        <f>SUM(R18:T25)</f>
        <v>0</v>
      </c>
      <c r="S26" s="175"/>
      <c r="T26" s="175"/>
      <c r="U26" s="26" t="s">
        <v>94</v>
      </c>
      <c r="V26" s="54"/>
      <c r="W26" s="59"/>
      <c r="X26" s="28">
        <v>23</v>
      </c>
      <c r="Z26" s="29" t="s">
        <v>119</v>
      </c>
    </row>
    <row r="27" spans="1:27" ht="9.75" customHeight="1">
      <c r="A27" s="85"/>
      <c r="B27" s="86"/>
      <c r="C27" s="86"/>
      <c r="D27" s="86"/>
      <c r="E27" s="86"/>
      <c r="F27" s="86"/>
      <c r="G27" s="86"/>
      <c r="H27" s="86"/>
      <c r="I27" s="86"/>
      <c r="J27" s="86"/>
      <c r="K27" s="86"/>
      <c r="L27" s="86"/>
      <c r="M27" s="86"/>
      <c r="N27" s="86"/>
      <c r="O27" s="86"/>
      <c r="P27" s="86"/>
      <c r="Q27" s="86"/>
      <c r="R27" s="86"/>
      <c r="S27" s="86"/>
      <c r="T27" s="86"/>
      <c r="U27" s="86"/>
      <c r="V27" s="52"/>
      <c r="W27" s="57"/>
      <c r="X27" s="28">
        <v>24</v>
      </c>
      <c r="Z27" s="29" t="s">
        <v>112</v>
      </c>
      <c r="AA27" s="29" t="s">
        <v>35</v>
      </c>
    </row>
    <row r="28" spans="1:27" ht="18.75" customHeight="1">
      <c r="A28" s="139"/>
      <c r="B28" s="225" t="s">
        <v>63</v>
      </c>
      <c r="C28" s="226"/>
      <c r="D28" s="226"/>
      <c r="E28" s="227"/>
      <c r="F28" s="149" t="s">
        <v>65</v>
      </c>
      <c r="G28" s="50" t="s">
        <v>7</v>
      </c>
      <c r="H28" s="152"/>
      <c r="I28" s="152"/>
      <c r="J28" s="141" t="s">
        <v>82</v>
      </c>
      <c r="K28" s="142"/>
      <c r="L28" s="142"/>
      <c r="M28" s="142"/>
      <c r="N28" s="142"/>
      <c r="O28" s="142"/>
      <c r="P28" s="142"/>
      <c r="Q28" s="142"/>
      <c r="R28" s="142"/>
      <c r="S28" s="142"/>
      <c r="T28" s="142"/>
      <c r="U28" s="143"/>
      <c r="V28" s="52"/>
      <c r="W28" s="57"/>
      <c r="X28" s="28">
        <v>25</v>
      </c>
      <c r="Z28" s="29" t="s">
        <v>14</v>
      </c>
      <c r="AA28" s="29" t="s">
        <v>36</v>
      </c>
    </row>
    <row r="29" spans="1:27" ht="21" customHeight="1">
      <c r="A29" s="140"/>
      <c r="B29" s="228"/>
      <c r="C29" s="229"/>
      <c r="D29" s="229"/>
      <c r="E29" s="230"/>
      <c r="F29" s="150"/>
      <c r="G29" s="144"/>
      <c r="H29" s="145"/>
      <c r="I29" s="145"/>
      <c r="J29" s="145"/>
      <c r="K29" s="145"/>
      <c r="L29" s="145"/>
      <c r="M29" s="145"/>
      <c r="N29" s="145"/>
      <c r="O29" s="145"/>
      <c r="P29" s="145"/>
      <c r="Q29" s="145"/>
      <c r="R29" s="145"/>
      <c r="S29" s="145"/>
      <c r="T29" s="145"/>
      <c r="U29" s="146"/>
      <c r="V29" s="52"/>
      <c r="W29" s="57"/>
      <c r="X29" s="28">
        <v>26</v>
      </c>
      <c r="Z29" s="29" t="s">
        <v>113</v>
      </c>
      <c r="AA29" s="29" t="s">
        <v>37</v>
      </c>
    </row>
    <row r="30" spans="1:27" ht="21" customHeight="1">
      <c r="A30" s="140"/>
      <c r="B30" s="228"/>
      <c r="C30" s="229"/>
      <c r="D30" s="229"/>
      <c r="E30" s="230"/>
      <c r="F30" s="150"/>
      <c r="G30" s="144"/>
      <c r="H30" s="145"/>
      <c r="I30" s="145"/>
      <c r="J30" s="145"/>
      <c r="K30" s="145"/>
      <c r="L30" s="145"/>
      <c r="M30" s="145"/>
      <c r="N30" s="145"/>
      <c r="O30" s="145"/>
      <c r="P30" s="145"/>
      <c r="Q30" s="145"/>
      <c r="R30" s="145"/>
      <c r="S30" s="145"/>
      <c r="T30" s="145"/>
      <c r="U30" s="146"/>
      <c r="V30" s="52"/>
      <c r="W30" s="57"/>
      <c r="X30" s="28">
        <v>27</v>
      </c>
      <c r="Z30" s="29" t="s">
        <v>120</v>
      </c>
      <c r="AA30" s="29" t="s">
        <v>38</v>
      </c>
    </row>
    <row r="31" spans="1:27" ht="21" customHeight="1">
      <c r="A31" s="140"/>
      <c r="B31" s="228"/>
      <c r="C31" s="229"/>
      <c r="D31" s="229"/>
      <c r="E31" s="230"/>
      <c r="F31" s="150"/>
      <c r="G31" s="238"/>
      <c r="H31" s="239"/>
      <c r="I31" s="239"/>
      <c r="J31" s="239"/>
      <c r="K31" s="239"/>
      <c r="L31" s="239"/>
      <c r="M31" s="239"/>
      <c r="N31" s="239"/>
      <c r="O31" s="239"/>
      <c r="P31" s="239"/>
      <c r="Q31" s="239"/>
      <c r="R31" s="239"/>
      <c r="S31" s="239"/>
      <c r="T31" s="239"/>
      <c r="U31" s="146"/>
      <c r="V31" s="52"/>
      <c r="W31" s="57"/>
      <c r="X31" s="28">
        <v>28</v>
      </c>
      <c r="Z31" s="29" t="s">
        <v>15</v>
      </c>
      <c r="AA31" s="29" t="s">
        <v>39</v>
      </c>
    </row>
    <row r="32" spans="1:27" ht="21" customHeight="1">
      <c r="A32" s="140"/>
      <c r="B32" s="228"/>
      <c r="C32" s="229"/>
      <c r="D32" s="229"/>
      <c r="E32" s="230"/>
      <c r="F32" s="151"/>
      <c r="G32" s="240"/>
      <c r="H32" s="241"/>
      <c r="I32" s="241"/>
      <c r="J32" s="241"/>
      <c r="K32" s="241"/>
      <c r="L32" s="241"/>
      <c r="M32" s="241"/>
      <c r="N32" s="241"/>
      <c r="O32" s="241"/>
      <c r="P32" s="241"/>
      <c r="Q32" s="241"/>
      <c r="R32" s="171" t="s">
        <v>64</v>
      </c>
      <c r="S32" s="172"/>
      <c r="T32" s="172"/>
      <c r="U32" s="173"/>
      <c r="V32" s="52"/>
      <c r="W32" s="57"/>
      <c r="X32" s="28">
        <v>29</v>
      </c>
      <c r="Z32" s="29" t="s">
        <v>114</v>
      </c>
      <c r="AA32" s="29" t="s">
        <v>40</v>
      </c>
    </row>
    <row r="33" spans="1:27" ht="21" customHeight="1">
      <c r="A33" s="140"/>
      <c r="B33" s="121"/>
      <c r="C33" s="122"/>
      <c r="D33" s="122"/>
      <c r="E33" s="123"/>
      <c r="F33" s="47" t="s">
        <v>8</v>
      </c>
      <c r="G33" s="231"/>
      <c r="H33" s="232"/>
      <c r="I33" s="232"/>
      <c r="J33" s="232"/>
      <c r="K33" s="232"/>
      <c r="L33" s="232"/>
      <c r="M33" s="232"/>
      <c r="N33" s="147"/>
      <c r="O33" s="147"/>
      <c r="P33" s="147"/>
      <c r="Q33" s="147"/>
      <c r="R33" s="147"/>
      <c r="S33" s="147"/>
      <c r="T33" s="147"/>
      <c r="U33" s="148"/>
      <c r="V33" s="52"/>
      <c r="W33" s="57"/>
      <c r="X33" s="30">
        <v>30</v>
      </c>
      <c r="Z33" s="30" t="s">
        <v>115</v>
      </c>
      <c r="AA33" s="29" t="s">
        <v>41</v>
      </c>
    </row>
    <row r="34" spans="1:27" ht="16.5">
      <c r="A34" s="85"/>
      <c r="B34" s="249"/>
      <c r="C34" s="250"/>
      <c r="D34" s="250"/>
      <c r="E34" s="250"/>
      <c r="F34" s="250"/>
      <c r="G34" s="250"/>
      <c r="H34" s="250"/>
      <c r="I34" s="250"/>
      <c r="J34" s="250"/>
      <c r="K34" s="250"/>
      <c r="L34" s="250"/>
      <c r="M34" s="250"/>
      <c r="N34" s="250"/>
      <c r="O34" s="250"/>
      <c r="P34" s="250"/>
      <c r="Q34" s="250"/>
      <c r="R34" s="250"/>
      <c r="S34" s="250"/>
      <c r="T34" s="250"/>
      <c r="U34" s="250"/>
      <c r="V34" s="52"/>
      <c r="W34" s="57"/>
      <c r="X34" s="30">
        <v>31</v>
      </c>
      <c r="Z34" s="30"/>
      <c r="AA34" s="29" t="s">
        <v>42</v>
      </c>
    </row>
    <row r="35" spans="1:30" s="27" customFormat="1" ht="13.5">
      <c r="A35" s="90"/>
      <c r="B35" s="247" t="s">
        <v>77</v>
      </c>
      <c r="C35" s="248"/>
      <c r="D35" s="248"/>
      <c r="E35" s="248"/>
      <c r="F35" s="248"/>
      <c r="G35" s="248"/>
      <c r="H35" s="248"/>
      <c r="I35" s="248"/>
      <c r="J35" s="248"/>
      <c r="K35" s="248"/>
      <c r="L35" s="248"/>
      <c r="M35" s="248"/>
      <c r="N35" s="248"/>
      <c r="O35" s="248"/>
      <c r="P35" s="248"/>
      <c r="Q35" s="248"/>
      <c r="R35" s="248"/>
      <c r="S35" s="248"/>
      <c r="T35" s="248"/>
      <c r="U35" s="248"/>
      <c r="V35" s="55"/>
      <c r="W35" s="60"/>
      <c r="X35" s="30">
        <v>1</v>
      </c>
      <c r="Y35" s="260"/>
      <c r="Z35" s="30"/>
      <c r="AA35" s="30" t="s">
        <v>43</v>
      </c>
      <c r="AB35" s="30"/>
      <c r="AC35" s="34"/>
      <c r="AD35" s="34"/>
    </row>
    <row r="36" spans="1:30" s="27" customFormat="1" ht="13.5">
      <c r="A36" s="90"/>
      <c r="B36" s="221" t="s">
        <v>68</v>
      </c>
      <c r="C36" s="222"/>
      <c r="D36" s="222"/>
      <c r="E36" s="222"/>
      <c r="F36" s="222"/>
      <c r="G36" s="222"/>
      <c r="H36" s="222"/>
      <c r="I36" s="222"/>
      <c r="J36" s="222"/>
      <c r="K36" s="222"/>
      <c r="L36" s="222"/>
      <c r="M36" s="222"/>
      <c r="N36" s="222"/>
      <c r="O36" s="222"/>
      <c r="P36" s="136" t="s">
        <v>72</v>
      </c>
      <c r="Q36" s="136"/>
      <c r="R36" s="136"/>
      <c r="S36" s="136"/>
      <c r="T36" s="136"/>
      <c r="U36" s="136"/>
      <c r="V36" s="55"/>
      <c r="W36" s="60"/>
      <c r="X36" s="30">
        <v>2</v>
      </c>
      <c r="Y36" s="260"/>
      <c r="Z36" s="30"/>
      <c r="AA36" s="30" t="s">
        <v>44</v>
      </c>
      <c r="AB36" s="30"/>
      <c r="AC36" s="34"/>
      <c r="AD36" s="34"/>
    </row>
    <row r="37" spans="1:30" s="27" customFormat="1" ht="16.5">
      <c r="A37" s="90"/>
      <c r="B37" s="251" t="s">
        <v>96</v>
      </c>
      <c r="C37" s="251"/>
      <c r="D37" s="251"/>
      <c r="E37" s="251"/>
      <c r="F37" s="251"/>
      <c r="G37" s="251"/>
      <c r="H37" s="251"/>
      <c r="I37" s="251"/>
      <c r="J37" s="251"/>
      <c r="K37" s="251"/>
      <c r="L37" s="251"/>
      <c r="M37" s="251"/>
      <c r="N37" s="251"/>
      <c r="O37" s="251"/>
      <c r="P37" s="136"/>
      <c r="Q37" s="136"/>
      <c r="R37" s="136"/>
      <c r="S37" s="136"/>
      <c r="T37" s="136"/>
      <c r="U37" s="136"/>
      <c r="V37" s="55"/>
      <c r="W37" s="60"/>
      <c r="X37" s="28">
        <v>3</v>
      </c>
      <c r="Y37" s="260"/>
      <c r="Z37" s="29"/>
      <c r="AA37" s="30" t="s">
        <v>45</v>
      </c>
      <c r="AB37" s="30"/>
      <c r="AC37" s="34"/>
      <c r="AD37" s="34"/>
    </row>
    <row r="38" spans="1:30" s="27" customFormat="1" ht="16.5">
      <c r="A38" s="90"/>
      <c r="B38" s="221" t="s">
        <v>69</v>
      </c>
      <c r="C38" s="222"/>
      <c r="D38" s="222"/>
      <c r="E38" s="222"/>
      <c r="F38" s="222"/>
      <c r="G38" s="222"/>
      <c r="H38" s="222"/>
      <c r="I38" s="222"/>
      <c r="J38" s="222"/>
      <c r="K38" s="222"/>
      <c r="L38" s="222"/>
      <c r="M38" s="222"/>
      <c r="N38" s="222"/>
      <c r="O38" s="222"/>
      <c r="P38" s="137" t="s">
        <v>130</v>
      </c>
      <c r="Q38" s="138"/>
      <c r="R38" s="138"/>
      <c r="S38" s="138"/>
      <c r="T38" s="138"/>
      <c r="U38" s="138"/>
      <c r="V38" s="55"/>
      <c r="W38" s="60"/>
      <c r="X38" s="28">
        <v>4</v>
      </c>
      <c r="Y38" s="260"/>
      <c r="Z38" s="29"/>
      <c r="AA38" s="30" t="s">
        <v>46</v>
      </c>
      <c r="AB38" s="30"/>
      <c r="AC38" s="34"/>
      <c r="AD38" s="34"/>
    </row>
    <row r="39" spans="1:27" ht="16.5">
      <c r="A39" s="90"/>
      <c r="B39" s="41" t="s">
        <v>70</v>
      </c>
      <c r="C39" s="22"/>
      <c r="D39" s="22"/>
      <c r="E39" s="22"/>
      <c r="F39" s="22"/>
      <c r="G39" s="22"/>
      <c r="H39" s="22"/>
      <c r="I39" s="22"/>
      <c r="J39" s="22"/>
      <c r="K39" s="22"/>
      <c r="L39" s="22"/>
      <c r="M39" s="244"/>
      <c r="N39" s="86"/>
      <c r="O39" s="86"/>
      <c r="P39" s="86"/>
      <c r="Q39" s="86"/>
      <c r="R39" s="86"/>
      <c r="S39" s="86"/>
      <c r="T39" s="86"/>
      <c r="U39" s="86"/>
      <c r="V39" s="52"/>
      <c r="W39" s="57"/>
      <c r="X39" s="28">
        <v>5</v>
      </c>
      <c r="AA39" s="29" t="s">
        <v>47</v>
      </c>
    </row>
    <row r="40" spans="1:27" ht="16.5">
      <c r="A40" s="90"/>
      <c r="B40" s="41" t="s">
        <v>71</v>
      </c>
      <c r="C40" s="22"/>
      <c r="D40" s="22"/>
      <c r="E40" s="22"/>
      <c r="F40" s="22"/>
      <c r="G40" s="22"/>
      <c r="H40" s="22"/>
      <c r="I40" s="22"/>
      <c r="J40" s="22"/>
      <c r="K40" s="22"/>
      <c r="L40" s="22"/>
      <c r="M40" s="86"/>
      <c r="N40" s="86"/>
      <c r="O40" s="86"/>
      <c r="P40" s="86"/>
      <c r="Q40" s="86"/>
      <c r="R40" s="86"/>
      <c r="S40" s="86"/>
      <c r="T40" s="86"/>
      <c r="U40" s="86"/>
      <c r="V40" s="52"/>
      <c r="W40" s="57"/>
      <c r="X40" s="28">
        <v>6</v>
      </c>
      <c r="AA40" s="29" t="s">
        <v>48</v>
      </c>
    </row>
    <row r="41" spans="1:27" ht="16.5">
      <c r="A41" s="90"/>
      <c r="B41" s="244"/>
      <c r="C41" s="86"/>
      <c r="D41" s="86"/>
      <c r="E41" s="86"/>
      <c r="F41" s="86"/>
      <c r="G41" s="86"/>
      <c r="H41" s="86"/>
      <c r="I41" s="86"/>
      <c r="J41" s="86"/>
      <c r="K41" s="86"/>
      <c r="L41" s="86"/>
      <c r="M41" s="86"/>
      <c r="N41" s="86"/>
      <c r="O41" s="86"/>
      <c r="P41" s="86"/>
      <c r="Q41" s="86"/>
      <c r="R41" s="86"/>
      <c r="S41" s="86"/>
      <c r="T41" s="86"/>
      <c r="U41" s="86"/>
      <c r="V41" s="52"/>
      <c r="W41" s="57"/>
      <c r="X41" s="28">
        <v>7</v>
      </c>
      <c r="AA41" s="29" t="s">
        <v>49</v>
      </c>
    </row>
    <row r="42" spans="1:27" ht="16.5">
      <c r="A42" s="90"/>
      <c r="B42" s="245" t="s">
        <v>76</v>
      </c>
      <c r="C42" s="246"/>
      <c r="D42" s="246"/>
      <c r="E42" s="246"/>
      <c r="F42" s="246"/>
      <c r="G42" s="246"/>
      <c r="H42" s="246"/>
      <c r="I42" s="246"/>
      <c r="J42" s="246"/>
      <c r="K42" s="246"/>
      <c r="L42" s="246"/>
      <c r="M42" s="245" t="s">
        <v>128</v>
      </c>
      <c r="N42" s="246"/>
      <c r="O42" s="246"/>
      <c r="P42" s="246"/>
      <c r="Q42" s="246"/>
      <c r="R42" s="246"/>
      <c r="S42" s="246"/>
      <c r="T42" s="246"/>
      <c r="U42" s="246"/>
      <c r="V42" s="52"/>
      <c r="W42" s="57"/>
      <c r="X42" s="28">
        <v>8</v>
      </c>
      <c r="AA42" s="29" t="s">
        <v>50</v>
      </c>
    </row>
    <row r="43" spans="1:27" ht="17.25" thickBot="1">
      <c r="A43" s="243"/>
      <c r="B43" s="43"/>
      <c r="C43" s="43"/>
      <c r="D43" s="43"/>
      <c r="E43" s="43"/>
      <c r="F43" s="43"/>
      <c r="G43" s="43"/>
      <c r="H43" s="43"/>
      <c r="I43" s="43"/>
      <c r="J43" s="43"/>
      <c r="K43" s="43"/>
      <c r="L43" s="43"/>
      <c r="M43" s="43"/>
      <c r="N43" s="43"/>
      <c r="O43" s="43"/>
      <c r="P43" s="43"/>
      <c r="Q43" s="43"/>
      <c r="R43" s="43"/>
      <c r="S43" s="43"/>
      <c r="T43" s="43"/>
      <c r="U43" s="43"/>
      <c r="V43" s="56"/>
      <c r="W43" s="57"/>
      <c r="X43" s="28">
        <v>9</v>
      </c>
      <c r="AA43" s="29" t="s">
        <v>51</v>
      </c>
    </row>
    <row r="44" spans="1:27" ht="16.5">
      <c r="A44" s="35"/>
      <c r="B44" s="35"/>
      <c r="C44" s="35"/>
      <c r="D44" s="35"/>
      <c r="E44" s="35"/>
      <c r="F44" s="35"/>
      <c r="G44" s="35"/>
      <c r="H44" s="35"/>
      <c r="I44" s="35"/>
      <c r="J44" s="35"/>
      <c r="K44" s="35"/>
      <c r="L44" s="35"/>
      <c r="M44" s="35"/>
      <c r="N44" s="35"/>
      <c r="O44" s="35"/>
      <c r="P44" s="35"/>
      <c r="Q44" s="35"/>
      <c r="R44" s="35"/>
      <c r="S44" s="35"/>
      <c r="T44" s="35"/>
      <c r="W44" s="57"/>
      <c r="X44" s="28">
        <v>10</v>
      </c>
      <c r="AA44" s="29" t="s">
        <v>52</v>
      </c>
    </row>
    <row r="45" spans="1:27" ht="16.5">
      <c r="A45" s="29"/>
      <c r="B45" s="29"/>
      <c r="C45" s="29">
        <v>1</v>
      </c>
      <c r="D45" s="29">
        <v>2</v>
      </c>
      <c r="E45" s="29">
        <v>3</v>
      </c>
      <c r="F45" s="29"/>
      <c r="G45" s="35"/>
      <c r="H45" s="35"/>
      <c r="I45" s="35"/>
      <c r="J45" s="35"/>
      <c r="K45" s="35"/>
      <c r="L45" s="35"/>
      <c r="M45" s="35"/>
      <c r="N45" s="35"/>
      <c r="O45" s="35"/>
      <c r="P45" s="35"/>
      <c r="Q45" s="35"/>
      <c r="R45" s="35"/>
      <c r="S45" s="35"/>
      <c r="T45" s="35"/>
      <c r="W45" s="57"/>
      <c r="X45" s="28">
        <v>11</v>
      </c>
      <c r="AA45" s="29" t="s">
        <v>53</v>
      </c>
    </row>
    <row r="46" spans="1:27" ht="16.5">
      <c r="A46" s="39">
        <v>2019</v>
      </c>
      <c r="B46" s="40">
        <v>113</v>
      </c>
      <c r="C46" s="40" t="str">
        <f aca="true" t="shared" si="0" ref="C46:C63">RIGHT($B46*10+C$45,3)</f>
        <v>131</v>
      </c>
      <c r="D46" s="40" t="str">
        <f aca="true" t="shared" si="1" ref="D46:E61">RIGHT($B46*10+D$45,3)</f>
        <v>132</v>
      </c>
      <c r="E46" s="40" t="str">
        <f t="shared" si="1"/>
        <v>133</v>
      </c>
      <c r="F46" s="40" t="str">
        <f aca="true" t="shared" si="2" ref="F46:F63">CONCATENATE(C46,"＋",D46,"＋",E46)</f>
        <v>131＋132＋133</v>
      </c>
      <c r="G46" s="36"/>
      <c r="H46" s="36"/>
      <c r="I46" s="36"/>
      <c r="J46" s="35"/>
      <c r="K46" s="35"/>
      <c r="L46" s="35"/>
      <c r="M46" s="35"/>
      <c r="N46" s="35"/>
      <c r="O46" s="35"/>
      <c r="P46" s="35"/>
      <c r="Q46" s="35"/>
      <c r="R46" s="35"/>
      <c r="S46" s="35"/>
      <c r="T46" s="35"/>
      <c r="X46" s="28">
        <v>12</v>
      </c>
      <c r="AA46" s="29" t="s">
        <v>54</v>
      </c>
    </row>
    <row r="47" spans="1:27" ht="16.5">
      <c r="A47" s="39">
        <v>2020</v>
      </c>
      <c r="B47" s="40">
        <v>114</v>
      </c>
      <c r="C47" s="40" t="str">
        <f t="shared" si="0"/>
        <v>141</v>
      </c>
      <c r="D47" s="40" t="str">
        <f t="shared" si="1"/>
        <v>142</v>
      </c>
      <c r="E47" s="40" t="str">
        <f t="shared" si="1"/>
        <v>143</v>
      </c>
      <c r="F47" s="40" t="str">
        <f t="shared" si="2"/>
        <v>141＋142＋143</v>
      </c>
      <c r="G47" s="36"/>
      <c r="H47" s="36"/>
      <c r="I47" s="36"/>
      <c r="J47" s="35"/>
      <c r="K47" s="35"/>
      <c r="L47" s="35"/>
      <c r="M47" s="35"/>
      <c r="N47" s="35"/>
      <c r="O47" s="35"/>
      <c r="P47" s="35"/>
      <c r="Q47" s="35"/>
      <c r="R47" s="35"/>
      <c r="S47" s="35"/>
      <c r="T47" s="35"/>
      <c r="X47" s="28">
        <v>13</v>
      </c>
      <c r="AA47" s="29" t="s">
        <v>55</v>
      </c>
    </row>
    <row r="48" spans="1:27" ht="16.5">
      <c r="A48" s="39">
        <v>2021</v>
      </c>
      <c r="B48" s="40">
        <v>115</v>
      </c>
      <c r="C48" s="40" t="str">
        <f t="shared" si="0"/>
        <v>151</v>
      </c>
      <c r="D48" s="40" t="str">
        <f t="shared" si="1"/>
        <v>152</v>
      </c>
      <c r="E48" s="40" t="str">
        <f t="shared" si="1"/>
        <v>153</v>
      </c>
      <c r="F48" s="40" t="str">
        <f t="shared" si="2"/>
        <v>151＋152＋153</v>
      </c>
      <c r="G48" s="36"/>
      <c r="H48" s="36"/>
      <c r="I48" s="36"/>
      <c r="J48" s="35"/>
      <c r="K48" s="35"/>
      <c r="L48" s="35"/>
      <c r="M48" s="35"/>
      <c r="N48" s="35"/>
      <c r="O48" s="35"/>
      <c r="P48" s="35"/>
      <c r="Q48" s="35"/>
      <c r="R48" s="35"/>
      <c r="S48" s="35"/>
      <c r="T48" s="35"/>
      <c r="X48" s="28">
        <v>14</v>
      </c>
      <c r="AA48" s="29" t="s">
        <v>56</v>
      </c>
    </row>
    <row r="49" spans="1:27" ht="16.5">
      <c r="A49" s="39">
        <v>2022</v>
      </c>
      <c r="B49" s="40">
        <v>116</v>
      </c>
      <c r="C49" s="40" t="str">
        <f t="shared" si="0"/>
        <v>161</v>
      </c>
      <c r="D49" s="40" t="str">
        <f t="shared" si="1"/>
        <v>162</v>
      </c>
      <c r="E49" s="40" t="str">
        <f t="shared" si="1"/>
        <v>163</v>
      </c>
      <c r="F49" s="40" t="str">
        <f t="shared" si="2"/>
        <v>161＋162＋163</v>
      </c>
      <c r="G49" s="36"/>
      <c r="H49" s="36"/>
      <c r="I49" s="36"/>
      <c r="J49" s="35"/>
      <c r="K49" s="35"/>
      <c r="L49" s="35"/>
      <c r="M49" s="35"/>
      <c r="N49" s="35"/>
      <c r="O49" s="35"/>
      <c r="P49" s="35"/>
      <c r="Q49" s="35"/>
      <c r="R49" s="35"/>
      <c r="S49" s="35"/>
      <c r="T49" s="35"/>
      <c r="X49" s="28">
        <v>15</v>
      </c>
      <c r="AA49" s="29" t="s">
        <v>57</v>
      </c>
    </row>
    <row r="50" spans="1:27" ht="16.5">
      <c r="A50" s="39">
        <v>2023</v>
      </c>
      <c r="B50" s="40">
        <v>117</v>
      </c>
      <c r="C50" s="40" t="str">
        <f t="shared" si="0"/>
        <v>171</v>
      </c>
      <c r="D50" s="40" t="str">
        <f t="shared" si="1"/>
        <v>172</v>
      </c>
      <c r="E50" s="40" t="str">
        <f t="shared" si="1"/>
        <v>173</v>
      </c>
      <c r="F50" s="40" t="str">
        <f t="shared" si="2"/>
        <v>171＋172＋173</v>
      </c>
      <c r="G50" s="36"/>
      <c r="H50" s="36"/>
      <c r="I50" s="36"/>
      <c r="J50" s="35"/>
      <c r="K50" s="35"/>
      <c r="L50" s="35"/>
      <c r="M50" s="35"/>
      <c r="N50" s="35"/>
      <c r="O50" s="35"/>
      <c r="P50" s="35"/>
      <c r="Q50" s="35"/>
      <c r="R50" s="35"/>
      <c r="S50" s="35"/>
      <c r="T50" s="35"/>
      <c r="X50" s="28">
        <v>16</v>
      </c>
      <c r="AA50" s="29" t="s">
        <v>58</v>
      </c>
    </row>
    <row r="51" spans="1:27" ht="16.5">
      <c r="A51" s="39">
        <v>2024</v>
      </c>
      <c r="B51" s="40">
        <v>118</v>
      </c>
      <c r="C51" s="40" t="str">
        <f t="shared" si="0"/>
        <v>181</v>
      </c>
      <c r="D51" s="40" t="str">
        <f t="shared" si="1"/>
        <v>182</v>
      </c>
      <c r="E51" s="40" t="str">
        <f t="shared" si="1"/>
        <v>183</v>
      </c>
      <c r="F51" s="40" t="str">
        <f t="shared" si="2"/>
        <v>181＋182＋183</v>
      </c>
      <c r="G51" s="36"/>
      <c r="H51" s="36"/>
      <c r="I51" s="36"/>
      <c r="J51" s="35"/>
      <c r="K51" s="35"/>
      <c r="L51" s="35"/>
      <c r="M51" s="35"/>
      <c r="N51" s="35"/>
      <c r="O51" s="35"/>
      <c r="P51" s="35"/>
      <c r="Q51" s="35"/>
      <c r="R51" s="35"/>
      <c r="S51" s="35"/>
      <c r="T51" s="35"/>
      <c r="X51" s="28">
        <v>17</v>
      </c>
      <c r="AA51" s="29" t="s">
        <v>59</v>
      </c>
    </row>
    <row r="52" spans="1:27" ht="16.5">
      <c r="A52" s="39">
        <v>2025</v>
      </c>
      <c r="B52" s="40">
        <v>119</v>
      </c>
      <c r="C52" s="40" t="str">
        <f t="shared" si="0"/>
        <v>191</v>
      </c>
      <c r="D52" s="40" t="str">
        <f t="shared" si="1"/>
        <v>192</v>
      </c>
      <c r="E52" s="40" t="str">
        <f t="shared" si="1"/>
        <v>193</v>
      </c>
      <c r="F52" s="40" t="str">
        <f t="shared" si="2"/>
        <v>191＋192＋193</v>
      </c>
      <c r="G52" s="36"/>
      <c r="H52" s="36"/>
      <c r="I52" s="36"/>
      <c r="J52" s="35"/>
      <c r="K52" s="35"/>
      <c r="L52" s="35"/>
      <c r="M52" s="35"/>
      <c r="N52" s="35"/>
      <c r="O52" s="35"/>
      <c r="P52" s="35"/>
      <c r="Q52" s="35"/>
      <c r="R52" s="35"/>
      <c r="S52" s="35"/>
      <c r="T52" s="35"/>
      <c r="X52" s="28">
        <v>18</v>
      </c>
      <c r="AA52" s="29" t="s">
        <v>60</v>
      </c>
    </row>
    <row r="53" spans="1:27" ht="16.5">
      <c r="A53" s="39">
        <v>2026</v>
      </c>
      <c r="B53" s="40">
        <v>120</v>
      </c>
      <c r="C53" s="40" t="str">
        <f t="shared" si="0"/>
        <v>201</v>
      </c>
      <c r="D53" s="40" t="str">
        <f t="shared" si="1"/>
        <v>202</v>
      </c>
      <c r="E53" s="40" t="str">
        <f t="shared" si="1"/>
        <v>203</v>
      </c>
      <c r="F53" s="40" t="str">
        <f t="shared" si="2"/>
        <v>201＋202＋203</v>
      </c>
      <c r="G53" s="36"/>
      <c r="H53" s="36"/>
      <c r="I53" s="36"/>
      <c r="J53" s="35"/>
      <c r="K53" s="35"/>
      <c r="L53" s="35"/>
      <c r="M53" s="35"/>
      <c r="N53" s="35"/>
      <c r="O53" s="35"/>
      <c r="P53" s="35"/>
      <c r="Q53" s="35"/>
      <c r="R53" s="35"/>
      <c r="S53" s="35"/>
      <c r="T53" s="35"/>
      <c r="X53" s="28">
        <v>19</v>
      </c>
      <c r="AA53" s="29" t="s">
        <v>61</v>
      </c>
    </row>
    <row r="54" spans="1:27" ht="16.5">
      <c r="A54" s="39">
        <v>2027</v>
      </c>
      <c r="B54" s="40">
        <v>121</v>
      </c>
      <c r="C54" s="40" t="str">
        <f t="shared" si="0"/>
        <v>211</v>
      </c>
      <c r="D54" s="40" t="str">
        <f t="shared" si="1"/>
        <v>212</v>
      </c>
      <c r="E54" s="40" t="str">
        <f t="shared" si="1"/>
        <v>213</v>
      </c>
      <c r="F54" s="40" t="str">
        <f t="shared" si="2"/>
        <v>211＋212＋213</v>
      </c>
      <c r="G54" s="36"/>
      <c r="H54" s="36"/>
      <c r="I54" s="36"/>
      <c r="J54" s="35"/>
      <c r="K54" s="35"/>
      <c r="L54" s="35"/>
      <c r="M54" s="35"/>
      <c r="N54" s="35"/>
      <c r="O54" s="35"/>
      <c r="P54" s="35"/>
      <c r="Q54" s="35"/>
      <c r="R54" s="35"/>
      <c r="S54" s="35"/>
      <c r="T54" s="35"/>
      <c r="X54" s="28">
        <v>20</v>
      </c>
      <c r="AA54" s="29" t="s">
        <v>62</v>
      </c>
    </row>
    <row r="55" spans="1:24" ht="16.5">
      <c r="A55" s="39">
        <v>2028</v>
      </c>
      <c r="B55" s="40">
        <v>122</v>
      </c>
      <c r="C55" s="40" t="str">
        <f t="shared" si="0"/>
        <v>221</v>
      </c>
      <c r="D55" s="40" t="str">
        <f t="shared" si="1"/>
        <v>222</v>
      </c>
      <c r="E55" s="40" t="str">
        <f t="shared" si="1"/>
        <v>223</v>
      </c>
      <c r="F55" s="40" t="str">
        <f t="shared" si="2"/>
        <v>221＋222＋223</v>
      </c>
      <c r="G55" s="36"/>
      <c r="H55" s="36"/>
      <c r="I55" s="36"/>
      <c r="J55" s="35"/>
      <c r="K55" s="35"/>
      <c r="L55" s="35"/>
      <c r="M55" s="35"/>
      <c r="N55" s="35"/>
      <c r="O55" s="35"/>
      <c r="P55" s="35"/>
      <c r="Q55" s="35"/>
      <c r="R55" s="35"/>
      <c r="S55" s="35"/>
      <c r="T55" s="35"/>
      <c r="X55" s="28">
        <v>21</v>
      </c>
    </row>
    <row r="56" spans="1:24" ht="16.5">
      <c r="A56" s="39">
        <v>2029</v>
      </c>
      <c r="B56" s="40">
        <v>123</v>
      </c>
      <c r="C56" s="40" t="str">
        <f t="shared" si="0"/>
        <v>231</v>
      </c>
      <c r="D56" s="40" t="str">
        <f t="shared" si="1"/>
        <v>232</v>
      </c>
      <c r="E56" s="40" t="str">
        <f t="shared" si="1"/>
        <v>233</v>
      </c>
      <c r="F56" s="40" t="str">
        <f t="shared" si="2"/>
        <v>231＋232＋233</v>
      </c>
      <c r="G56" s="36"/>
      <c r="H56" s="36"/>
      <c r="I56" s="36"/>
      <c r="J56" s="35"/>
      <c r="K56" s="35"/>
      <c r="L56" s="35"/>
      <c r="M56" s="35"/>
      <c r="N56" s="35"/>
      <c r="O56" s="35"/>
      <c r="P56" s="35"/>
      <c r="Q56" s="35"/>
      <c r="R56" s="35"/>
      <c r="S56" s="35"/>
      <c r="T56" s="35"/>
      <c r="X56" s="28">
        <v>22</v>
      </c>
    </row>
    <row r="57" spans="1:24" ht="16.5">
      <c r="A57" s="39">
        <v>2030</v>
      </c>
      <c r="B57" s="40">
        <v>124</v>
      </c>
      <c r="C57" s="40" t="str">
        <f t="shared" si="0"/>
        <v>241</v>
      </c>
      <c r="D57" s="40" t="str">
        <f t="shared" si="1"/>
        <v>242</v>
      </c>
      <c r="E57" s="40" t="str">
        <f t="shared" si="1"/>
        <v>243</v>
      </c>
      <c r="F57" s="40" t="str">
        <f t="shared" si="2"/>
        <v>241＋242＋243</v>
      </c>
      <c r="G57" s="36"/>
      <c r="H57" s="36"/>
      <c r="I57" s="36"/>
      <c r="J57" s="35"/>
      <c r="K57" s="35"/>
      <c r="L57" s="35"/>
      <c r="M57" s="35"/>
      <c r="N57" s="35"/>
      <c r="O57" s="35"/>
      <c r="P57" s="35"/>
      <c r="Q57" s="35"/>
      <c r="R57" s="35"/>
      <c r="S57" s="35"/>
      <c r="T57" s="35"/>
      <c r="X57" s="28">
        <v>23</v>
      </c>
    </row>
    <row r="58" spans="1:24" ht="16.5">
      <c r="A58" s="39">
        <v>2031</v>
      </c>
      <c r="B58" s="40">
        <v>125</v>
      </c>
      <c r="C58" s="40" t="str">
        <f t="shared" si="0"/>
        <v>251</v>
      </c>
      <c r="D58" s="40" t="str">
        <f t="shared" si="1"/>
        <v>252</v>
      </c>
      <c r="E58" s="40" t="str">
        <f t="shared" si="1"/>
        <v>253</v>
      </c>
      <c r="F58" s="40" t="str">
        <f t="shared" si="2"/>
        <v>251＋252＋253</v>
      </c>
      <c r="G58" s="36"/>
      <c r="H58" s="36"/>
      <c r="I58" s="36"/>
      <c r="J58" s="35"/>
      <c r="K58" s="35"/>
      <c r="L58" s="35"/>
      <c r="M58" s="35"/>
      <c r="N58" s="35"/>
      <c r="O58" s="35"/>
      <c r="P58" s="35"/>
      <c r="Q58" s="35"/>
      <c r="R58" s="35"/>
      <c r="S58" s="35"/>
      <c r="T58" s="35"/>
      <c r="X58" s="28">
        <v>24</v>
      </c>
    </row>
    <row r="59" spans="1:24" ht="16.5">
      <c r="A59" s="39">
        <v>2032</v>
      </c>
      <c r="B59" s="40">
        <v>126</v>
      </c>
      <c r="C59" s="40" t="str">
        <f t="shared" si="0"/>
        <v>261</v>
      </c>
      <c r="D59" s="40" t="str">
        <f t="shared" si="1"/>
        <v>262</v>
      </c>
      <c r="E59" s="40" t="str">
        <f t="shared" si="1"/>
        <v>263</v>
      </c>
      <c r="F59" s="40" t="str">
        <f t="shared" si="2"/>
        <v>261＋262＋263</v>
      </c>
      <c r="G59" s="36"/>
      <c r="H59" s="36"/>
      <c r="I59" s="36"/>
      <c r="J59" s="35"/>
      <c r="K59" s="35"/>
      <c r="L59" s="35"/>
      <c r="M59" s="35"/>
      <c r="N59" s="35"/>
      <c r="O59" s="35"/>
      <c r="P59" s="35"/>
      <c r="Q59" s="35"/>
      <c r="R59" s="35"/>
      <c r="S59" s="35"/>
      <c r="T59" s="35"/>
      <c r="X59" s="28">
        <v>25</v>
      </c>
    </row>
    <row r="60" spans="1:24" ht="16.5">
      <c r="A60" s="39">
        <v>2033</v>
      </c>
      <c r="B60" s="40">
        <v>127</v>
      </c>
      <c r="C60" s="40" t="str">
        <f t="shared" si="0"/>
        <v>271</v>
      </c>
      <c r="D60" s="40" t="str">
        <f t="shared" si="1"/>
        <v>272</v>
      </c>
      <c r="E60" s="40" t="str">
        <f t="shared" si="1"/>
        <v>273</v>
      </c>
      <c r="F60" s="40" t="str">
        <f t="shared" si="2"/>
        <v>271＋272＋273</v>
      </c>
      <c r="G60" s="36"/>
      <c r="H60" s="36"/>
      <c r="I60" s="36"/>
      <c r="J60" s="35"/>
      <c r="K60" s="35"/>
      <c r="L60" s="35"/>
      <c r="M60" s="35"/>
      <c r="N60" s="35"/>
      <c r="O60" s="35"/>
      <c r="P60" s="35"/>
      <c r="Q60" s="35"/>
      <c r="R60" s="35"/>
      <c r="S60" s="35"/>
      <c r="T60" s="35"/>
      <c r="X60" s="28">
        <v>26</v>
      </c>
    </row>
    <row r="61" spans="1:24" ht="16.5">
      <c r="A61" s="39">
        <v>2034</v>
      </c>
      <c r="B61" s="40">
        <v>128</v>
      </c>
      <c r="C61" s="40" t="str">
        <f t="shared" si="0"/>
        <v>281</v>
      </c>
      <c r="D61" s="40" t="str">
        <f t="shared" si="1"/>
        <v>282</v>
      </c>
      <c r="E61" s="40" t="str">
        <f t="shared" si="1"/>
        <v>283</v>
      </c>
      <c r="F61" s="40" t="str">
        <f t="shared" si="2"/>
        <v>281＋282＋283</v>
      </c>
      <c r="G61" s="36"/>
      <c r="H61" s="36"/>
      <c r="I61" s="36"/>
      <c r="J61" s="35"/>
      <c r="K61" s="35"/>
      <c r="L61" s="35"/>
      <c r="M61" s="35"/>
      <c r="N61" s="35"/>
      <c r="O61" s="35"/>
      <c r="P61" s="35"/>
      <c r="Q61" s="35"/>
      <c r="R61" s="35"/>
      <c r="S61" s="35"/>
      <c r="T61" s="35"/>
      <c r="X61" s="28">
        <v>27</v>
      </c>
    </row>
    <row r="62" spans="1:24" ht="16.5">
      <c r="A62" s="39">
        <v>2035</v>
      </c>
      <c r="B62" s="40">
        <v>129</v>
      </c>
      <c r="C62" s="40" t="str">
        <f t="shared" si="0"/>
        <v>291</v>
      </c>
      <c r="D62" s="40" t="str">
        <f>RIGHT($B62*10+D$45,3)</f>
        <v>292</v>
      </c>
      <c r="E62" s="40" t="str">
        <f>RIGHT($B62*10+E$45,3)</f>
        <v>293</v>
      </c>
      <c r="F62" s="40" t="str">
        <f t="shared" si="2"/>
        <v>291＋292＋293</v>
      </c>
      <c r="G62" s="36"/>
      <c r="H62" s="36"/>
      <c r="I62" s="36"/>
      <c r="J62" s="35"/>
      <c r="K62" s="35"/>
      <c r="L62" s="35"/>
      <c r="M62" s="35"/>
      <c r="N62" s="35"/>
      <c r="O62" s="35"/>
      <c r="P62" s="35"/>
      <c r="Q62" s="35"/>
      <c r="R62" s="35"/>
      <c r="S62" s="35"/>
      <c r="T62" s="35"/>
      <c r="W62" s="5">
        <v>7</v>
      </c>
      <c r="X62" s="28">
        <v>28</v>
      </c>
    </row>
    <row r="63" spans="1:24" ht="16.5">
      <c r="A63" s="39">
        <v>2036</v>
      </c>
      <c r="B63" s="40">
        <v>130</v>
      </c>
      <c r="C63" s="40" t="str">
        <f t="shared" si="0"/>
        <v>301</v>
      </c>
      <c r="D63" s="40" t="str">
        <f>RIGHT($B63*10+D$45,3)</f>
        <v>302</v>
      </c>
      <c r="E63" s="40" t="str">
        <f>RIGHT($B63*10+E$45,3)</f>
        <v>303</v>
      </c>
      <c r="F63" s="40" t="str">
        <f t="shared" si="2"/>
        <v>301＋302＋303</v>
      </c>
      <c r="G63" s="36"/>
      <c r="H63" s="36"/>
      <c r="I63" s="36"/>
      <c r="J63" s="35"/>
      <c r="K63" s="35"/>
      <c r="L63" s="35"/>
      <c r="M63" s="35"/>
      <c r="N63" s="35"/>
      <c r="O63" s="35"/>
      <c r="P63" s="35"/>
      <c r="Q63" s="35"/>
      <c r="R63" s="35"/>
      <c r="S63" s="35"/>
      <c r="T63" s="35"/>
      <c r="W63" s="5">
        <v>8</v>
      </c>
      <c r="X63" s="28">
        <v>29</v>
      </c>
    </row>
    <row r="64" spans="1:24" ht="16.5">
      <c r="A64" s="35"/>
      <c r="B64" s="36"/>
      <c r="C64" s="36"/>
      <c r="D64" s="35"/>
      <c r="E64" s="35"/>
      <c r="F64" s="35"/>
      <c r="G64" s="35"/>
      <c r="H64" s="35"/>
      <c r="I64" s="35"/>
      <c r="J64" s="35"/>
      <c r="K64" s="35"/>
      <c r="L64" s="35"/>
      <c r="M64" s="35"/>
      <c r="N64" s="35"/>
      <c r="O64" s="35"/>
      <c r="P64" s="35"/>
      <c r="Q64" s="35"/>
      <c r="R64" s="35"/>
      <c r="S64" s="35"/>
      <c r="T64" s="35"/>
      <c r="W64" s="5">
        <v>9</v>
      </c>
      <c r="X64" s="28">
        <v>30</v>
      </c>
    </row>
    <row r="65" spans="1:24" ht="16.5">
      <c r="A65" s="35"/>
      <c r="B65" s="36"/>
      <c r="C65" s="36"/>
      <c r="D65" s="35"/>
      <c r="E65" s="35"/>
      <c r="F65" s="35"/>
      <c r="G65" s="35"/>
      <c r="H65" s="35"/>
      <c r="I65" s="35"/>
      <c r="J65" s="35"/>
      <c r="K65" s="35"/>
      <c r="L65" s="35"/>
      <c r="M65" s="35"/>
      <c r="N65" s="35"/>
      <c r="O65" s="35"/>
      <c r="P65" s="35"/>
      <c r="Q65" s="35"/>
      <c r="R65" s="35"/>
      <c r="S65" s="35"/>
      <c r="T65" s="35"/>
      <c r="W65" s="5">
        <v>10</v>
      </c>
      <c r="X65" s="28">
        <v>31</v>
      </c>
    </row>
    <row r="66" spans="2:23" ht="16.5">
      <c r="B66" s="32"/>
      <c r="C66" s="32"/>
      <c r="W66" s="5">
        <v>11</v>
      </c>
    </row>
    <row r="67" spans="2:23" ht="16.5">
      <c r="B67" s="32"/>
      <c r="C67" s="32"/>
      <c r="W67" s="5">
        <v>12</v>
      </c>
    </row>
    <row r="68" spans="2:23" ht="16.5">
      <c r="B68" s="32"/>
      <c r="C68" s="32"/>
      <c r="W68" s="5">
        <v>1</v>
      </c>
    </row>
    <row r="69" spans="2:3" ht="16.5">
      <c r="B69" s="32"/>
      <c r="C69" s="32"/>
    </row>
  </sheetData>
  <sheetProtection sheet="1" objects="1" scenarios="1" selectLockedCells="1"/>
  <protectedRanges>
    <protectedRange password="9C33" sqref="N18:P25 I23 I21 I19 F19:G19 F21:G21 F23:G23 Y22 Y20 Y18 N15:U15 G15:K15 G14:U14 G13:U13 J12:U12 G12:I12 H11:I11 F10:U10 F9:U9 F8:U8 O3:P3 R3 T3 O1:S1 Y1 X1 H28:I28" name="範囲1"/>
  </protectedRanges>
  <mergeCells count="100">
    <mergeCell ref="Y2:Z2"/>
    <mergeCell ref="A34:A43"/>
    <mergeCell ref="M39:U40"/>
    <mergeCell ref="B42:L42"/>
    <mergeCell ref="M42:U42"/>
    <mergeCell ref="B35:U35"/>
    <mergeCell ref="B41:U41"/>
    <mergeCell ref="B34:U34"/>
    <mergeCell ref="B36:O36"/>
    <mergeCell ref="B37:O37"/>
    <mergeCell ref="B38:O38"/>
    <mergeCell ref="U24:U25"/>
    <mergeCell ref="Q22:Q23"/>
    <mergeCell ref="B28:E33"/>
    <mergeCell ref="G33:M33"/>
    <mergeCell ref="A27:U27"/>
    <mergeCell ref="B23:E23"/>
    <mergeCell ref="F23:G23"/>
    <mergeCell ref="G31:U31"/>
    <mergeCell ref="G32:Q32"/>
    <mergeCell ref="N18:P19"/>
    <mergeCell ref="U20:U21"/>
    <mergeCell ref="N24:P25"/>
    <mergeCell ref="R22:T23"/>
    <mergeCell ref="U22:U23"/>
    <mergeCell ref="U18:U19"/>
    <mergeCell ref="Q24:Q25"/>
    <mergeCell ref="N20:P21"/>
    <mergeCell ref="R20:T21"/>
    <mergeCell ref="Q20:Q21"/>
    <mergeCell ref="B10:E10"/>
    <mergeCell ref="B19:E19"/>
    <mergeCell ref="F19:G19"/>
    <mergeCell ref="R24:T25"/>
    <mergeCell ref="K18:M19"/>
    <mergeCell ref="R18:T19"/>
    <mergeCell ref="N15:U15"/>
    <mergeCell ref="L15:M15"/>
    <mergeCell ref="R17:U17"/>
    <mergeCell ref="K17:M17"/>
    <mergeCell ref="B24:E24"/>
    <mergeCell ref="B25:E25"/>
    <mergeCell ref="R32:U32"/>
    <mergeCell ref="R26:T26"/>
    <mergeCell ref="F24:J25"/>
    <mergeCell ref="K24:M25"/>
    <mergeCell ref="O26:Q26"/>
    <mergeCell ref="B26:L26"/>
    <mergeCell ref="A8:A15"/>
    <mergeCell ref="F11:F14"/>
    <mergeCell ref="G14:U14"/>
    <mergeCell ref="J11:U11"/>
    <mergeCell ref="G12:I12"/>
    <mergeCell ref="J12:U12"/>
    <mergeCell ref="H11:I11"/>
    <mergeCell ref="G13:U13"/>
    <mergeCell ref="G15:K15"/>
    <mergeCell ref="B9:E9"/>
    <mergeCell ref="P36:U37"/>
    <mergeCell ref="P38:U38"/>
    <mergeCell ref="A28:A33"/>
    <mergeCell ref="J28:U28"/>
    <mergeCell ref="G29:I29"/>
    <mergeCell ref="J29:U29"/>
    <mergeCell ref="G30:U30"/>
    <mergeCell ref="N33:U33"/>
    <mergeCell ref="F28:F32"/>
    <mergeCell ref="H28:I28"/>
    <mergeCell ref="N17:Q17"/>
    <mergeCell ref="A16:U16"/>
    <mergeCell ref="B11:E15"/>
    <mergeCell ref="A17:A23"/>
    <mergeCell ref="B22:E22"/>
    <mergeCell ref="F17:J17"/>
    <mergeCell ref="F18:J18"/>
    <mergeCell ref="Q18:Q19"/>
    <mergeCell ref="F21:G21"/>
    <mergeCell ref="B21:E21"/>
    <mergeCell ref="F22:J22"/>
    <mergeCell ref="K20:M21"/>
    <mergeCell ref="K22:M23"/>
    <mergeCell ref="N22:P23"/>
    <mergeCell ref="B17:E17"/>
    <mergeCell ref="B18:E18"/>
    <mergeCell ref="B20:E20"/>
    <mergeCell ref="F20:J20"/>
    <mergeCell ref="T1:U2"/>
    <mergeCell ref="F8:U8"/>
    <mergeCell ref="F9:U9"/>
    <mergeCell ref="F10:U10"/>
    <mergeCell ref="A3:N3"/>
    <mergeCell ref="B8:E8"/>
    <mergeCell ref="A4:A6"/>
    <mergeCell ref="B4:U5"/>
    <mergeCell ref="B6:U6"/>
    <mergeCell ref="A7:U7"/>
    <mergeCell ref="O3:P3"/>
    <mergeCell ref="A1:N2"/>
    <mergeCell ref="O1:S1"/>
    <mergeCell ref="O2:S2"/>
  </mergeCells>
  <conditionalFormatting sqref="R18:T25">
    <cfRule type="cellIs" priority="1" dxfId="4" operator="equal" stopIfTrue="1">
      <formula>0</formula>
    </cfRule>
  </conditionalFormatting>
  <conditionalFormatting sqref="R26:T26">
    <cfRule type="cellIs" priority="2" dxfId="3" operator="equal" stopIfTrue="1">
      <formula>0</formula>
    </cfRule>
  </conditionalFormatting>
  <dataValidations count="8">
    <dataValidation type="list" allowBlank="1" showInputMessage="1" showErrorMessage="1" sqref="G12:I12 G29:I29">
      <formula1>$AA$4:$AA$54</formula1>
    </dataValidation>
    <dataValidation type="list" allowBlank="1" showInputMessage="1" showErrorMessage="1" sqref="R3">
      <formula1>$X$4:$X$15</formula1>
    </dataValidation>
    <dataValidation type="list" allowBlank="1" showInputMessage="1" showErrorMessage="1" sqref="F19:G19">
      <formula1>$Y$10:$Y$19</formula1>
    </dataValidation>
    <dataValidation type="list" allowBlank="1" showInputMessage="1" showErrorMessage="1" sqref="T3 I19 I21 I23">
      <formula1>$X$4:$X$34</formula1>
    </dataValidation>
    <dataValidation type="list" allowBlank="1" showInputMessage="1" showErrorMessage="1" sqref="F8:U8">
      <formula1>$Z$4:$Z$33</formula1>
    </dataValidation>
    <dataValidation type="list" allowBlank="1" showInputMessage="1" showErrorMessage="1" sqref="F21:G21">
      <formula1>$Y$13:$Y$19</formula1>
    </dataValidation>
    <dataValidation type="list" allowBlank="1" showInputMessage="1" showErrorMessage="1" sqref="F23:G23">
      <formula1>$Y$15:$Y$19</formula1>
    </dataValidation>
    <dataValidation type="list" allowBlank="1" showInputMessage="1" showErrorMessage="1" sqref="O3:P3">
      <formula1>$A$46:$A$63</formula1>
    </dataValidation>
  </dataValidations>
  <hyperlinks>
    <hyperlink ref="P38" r:id="rId1" display="shika@ishiyaku-k.com"/>
    <hyperlink ref="B37:O37" location="受験者リスト!A1" display="② 受験者リスト作成してください。"/>
  </hyperlinks>
  <printOptions horizontalCentered="1" verticalCentered="1"/>
  <pageMargins left="0.2755905511811024" right="0.2362204724409449" top="0.31496062992125984" bottom="0.2362204724409449" header="0.31496062992125984" footer="0.2755905511811024"/>
  <pageSetup horizontalDpi="1200" verticalDpi="1200" orientation="portrait" paperSize="9" r:id="rId5"/>
  <drawing r:id="rId4"/>
  <legacyDrawing r:id="rId3"/>
  <oleObjects>
    <oleObject progId="Canvas.Drawing.7" shapeId="11599717" r:id="rId2"/>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N203"/>
  <sheetViews>
    <sheetView zoomScalePageLayoutView="0" workbookViewId="0" topLeftCell="A1">
      <selection activeCell="A1" sqref="A1:B1"/>
    </sheetView>
  </sheetViews>
  <sheetFormatPr defaultColWidth="9.00390625" defaultRowHeight="23.25" customHeight="1"/>
  <cols>
    <col min="1" max="1" width="6.375" style="3" customWidth="1"/>
    <col min="2" max="3" width="27.75390625" style="1" customWidth="1"/>
    <col min="4" max="4" width="2.375" style="22" customWidth="1"/>
    <col min="5" max="7" width="9.00390625" style="1" customWidth="1"/>
    <col min="8" max="8" width="9.00390625" style="2" customWidth="1"/>
    <col min="9" max="13" width="9.00390625" style="1" customWidth="1"/>
    <col min="14" max="14" width="9.00390625" style="5" customWidth="1"/>
    <col min="15" max="16384" width="9.00390625" style="1" customWidth="1"/>
  </cols>
  <sheetData>
    <row r="1" spans="1:6" ht="34.5" customHeight="1">
      <c r="A1" s="252">
        <f>'申込書'!F8</f>
        <v>0</v>
      </c>
      <c r="B1" s="252"/>
      <c r="C1" s="11" t="s">
        <v>84</v>
      </c>
      <c r="D1" s="19"/>
      <c r="E1" s="253" t="s">
        <v>85</v>
      </c>
      <c r="F1" s="253"/>
    </row>
    <row r="2" spans="1:8" ht="21" customHeight="1">
      <c r="A2" s="14"/>
      <c r="B2" s="14"/>
      <c r="C2" s="11"/>
      <c r="D2" s="19"/>
      <c r="E2" s="12">
        <f>COUNTIF(E4:E203,"○")</f>
        <v>3</v>
      </c>
      <c r="F2" s="12">
        <f>COUNTIF(F4:F203,"○")</f>
        <v>6</v>
      </c>
      <c r="G2" s="12">
        <f>COUNTIF(G4:G203,"○")</f>
        <v>5</v>
      </c>
      <c r="H2" s="12">
        <f>COUNTIF(H4:H203,"○")</f>
        <v>3</v>
      </c>
    </row>
    <row r="3" spans="1:14" s="2" customFormat="1" ht="24.75" thickBot="1">
      <c r="A3" s="17"/>
      <c r="B3" s="18" t="s">
        <v>74</v>
      </c>
      <c r="C3" s="18" t="s">
        <v>75</v>
      </c>
      <c r="D3" s="20"/>
      <c r="E3" s="37" t="str">
        <f>'申込書'!B18</f>
        <v>151</v>
      </c>
      <c r="F3" s="37" t="str">
        <f>'申込書'!B20</f>
        <v>152</v>
      </c>
      <c r="G3" s="37" t="str">
        <f>'申込書'!B22</f>
        <v>153</v>
      </c>
      <c r="H3" s="38" t="s">
        <v>88</v>
      </c>
      <c r="N3" s="24"/>
    </row>
    <row r="4" spans="1:14" ht="23.25" customHeight="1">
      <c r="A4" s="15">
        <v>1</v>
      </c>
      <c r="B4" s="16" t="s">
        <v>126</v>
      </c>
      <c r="C4" s="16" t="s">
        <v>127</v>
      </c>
      <c r="D4" s="21"/>
      <c r="E4" s="23"/>
      <c r="F4" s="23" t="s">
        <v>86</v>
      </c>
      <c r="G4" s="23"/>
      <c r="H4" s="23">
        <f>IF(COUNTA(E4:G4)=3,"○","")</f>
      </c>
      <c r="N4" s="5" t="s">
        <v>87</v>
      </c>
    </row>
    <row r="5" spans="1:8" ht="23.25" customHeight="1">
      <c r="A5" s="6">
        <v>2</v>
      </c>
      <c r="B5" s="7"/>
      <c r="C5" s="7"/>
      <c r="D5" s="21"/>
      <c r="E5" s="13" t="s">
        <v>87</v>
      </c>
      <c r="F5" s="13" t="s">
        <v>86</v>
      </c>
      <c r="G5" s="13" t="s">
        <v>86</v>
      </c>
      <c r="H5" s="23" t="str">
        <f aca="true" t="shared" si="0" ref="H5:H68">IF(COUNTA(E5:G5)=3,"○","")</f>
        <v>○</v>
      </c>
    </row>
    <row r="6" spans="1:9" ht="23.25" customHeight="1">
      <c r="A6" s="6">
        <v>3</v>
      </c>
      <c r="B6" s="7"/>
      <c r="C6" s="7"/>
      <c r="D6" s="21"/>
      <c r="E6" s="13"/>
      <c r="F6" s="13" t="s">
        <v>86</v>
      </c>
      <c r="G6" s="13"/>
      <c r="H6" s="23">
        <f t="shared" si="0"/>
      </c>
      <c r="I6" s="4"/>
    </row>
    <row r="7" spans="1:8" ht="23.25" customHeight="1">
      <c r="A7" s="6">
        <v>4</v>
      </c>
      <c r="B7" s="7"/>
      <c r="C7" s="7"/>
      <c r="D7" s="21"/>
      <c r="E7" s="13" t="s">
        <v>89</v>
      </c>
      <c r="F7" s="13" t="s">
        <v>86</v>
      </c>
      <c r="G7" s="13" t="s">
        <v>86</v>
      </c>
      <c r="H7" s="23" t="str">
        <f t="shared" si="0"/>
        <v>○</v>
      </c>
    </row>
    <row r="8" spans="1:8" ht="23.25" customHeight="1">
      <c r="A8" s="6">
        <v>5</v>
      </c>
      <c r="B8" s="7"/>
      <c r="C8" s="7"/>
      <c r="D8" s="21"/>
      <c r="E8" s="13" t="s">
        <v>86</v>
      </c>
      <c r="F8" s="13" t="s">
        <v>86</v>
      </c>
      <c r="G8" s="13" t="s">
        <v>86</v>
      </c>
      <c r="H8" s="23" t="str">
        <f t="shared" si="0"/>
        <v>○</v>
      </c>
    </row>
    <row r="9" spans="1:8" ht="23.25" customHeight="1">
      <c r="A9" s="6">
        <v>6</v>
      </c>
      <c r="B9" s="7"/>
      <c r="C9" s="7"/>
      <c r="D9" s="21"/>
      <c r="E9" s="13"/>
      <c r="F9" s="13" t="s">
        <v>86</v>
      </c>
      <c r="G9" s="13" t="s">
        <v>86</v>
      </c>
      <c r="H9" s="23">
        <f t="shared" si="0"/>
      </c>
    </row>
    <row r="10" spans="1:8" ht="23.25" customHeight="1">
      <c r="A10" s="6">
        <v>7</v>
      </c>
      <c r="B10" s="7"/>
      <c r="C10" s="7"/>
      <c r="D10" s="21"/>
      <c r="E10" s="13"/>
      <c r="F10" s="13"/>
      <c r="G10" s="13" t="s">
        <v>86</v>
      </c>
      <c r="H10" s="23">
        <f t="shared" si="0"/>
      </c>
    </row>
    <row r="11" spans="1:8" ht="23.25" customHeight="1">
      <c r="A11" s="6">
        <v>8</v>
      </c>
      <c r="B11" s="7"/>
      <c r="C11" s="7"/>
      <c r="D11" s="21"/>
      <c r="E11" s="13"/>
      <c r="F11" s="13"/>
      <c r="G11" s="13"/>
      <c r="H11" s="23">
        <f t="shared" si="0"/>
      </c>
    </row>
    <row r="12" spans="1:8" ht="23.25" customHeight="1">
      <c r="A12" s="6">
        <v>9</v>
      </c>
      <c r="B12" s="7"/>
      <c r="C12" s="7"/>
      <c r="D12" s="21"/>
      <c r="E12" s="13"/>
      <c r="F12" s="13"/>
      <c r="G12" s="13"/>
      <c r="H12" s="23">
        <f t="shared" si="0"/>
      </c>
    </row>
    <row r="13" spans="1:8" ht="23.25" customHeight="1">
      <c r="A13" s="6">
        <v>10</v>
      </c>
      <c r="B13" s="7"/>
      <c r="C13" s="7"/>
      <c r="D13" s="21"/>
      <c r="E13" s="13"/>
      <c r="F13" s="13"/>
      <c r="G13" s="13"/>
      <c r="H13" s="23">
        <f t="shared" si="0"/>
      </c>
    </row>
    <row r="14" spans="1:8" ht="23.25" customHeight="1">
      <c r="A14" s="6">
        <v>11</v>
      </c>
      <c r="B14" s="7"/>
      <c r="C14" s="7"/>
      <c r="D14" s="21"/>
      <c r="E14" s="13"/>
      <c r="F14" s="13"/>
      <c r="G14" s="13"/>
      <c r="H14" s="23">
        <f t="shared" si="0"/>
      </c>
    </row>
    <row r="15" spans="1:8" ht="23.25" customHeight="1">
      <c r="A15" s="6">
        <v>12</v>
      </c>
      <c r="B15" s="7"/>
      <c r="C15" s="7"/>
      <c r="D15" s="21"/>
      <c r="E15" s="13"/>
      <c r="F15" s="13"/>
      <c r="G15" s="13"/>
      <c r="H15" s="23">
        <f t="shared" si="0"/>
      </c>
    </row>
    <row r="16" spans="1:8" ht="23.25" customHeight="1">
      <c r="A16" s="6">
        <v>13</v>
      </c>
      <c r="B16" s="7"/>
      <c r="C16" s="7"/>
      <c r="D16" s="21"/>
      <c r="E16" s="13"/>
      <c r="F16" s="13"/>
      <c r="G16" s="13"/>
      <c r="H16" s="23">
        <f t="shared" si="0"/>
      </c>
    </row>
    <row r="17" spans="1:8" ht="23.25" customHeight="1">
      <c r="A17" s="6">
        <v>14</v>
      </c>
      <c r="B17" s="7"/>
      <c r="C17" s="7"/>
      <c r="D17" s="21"/>
      <c r="E17" s="13"/>
      <c r="F17" s="13"/>
      <c r="G17" s="13"/>
      <c r="H17" s="23">
        <f t="shared" si="0"/>
      </c>
    </row>
    <row r="18" spans="1:8" ht="23.25" customHeight="1">
      <c r="A18" s="6">
        <v>15</v>
      </c>
      <c r="B18" s="7"/>
      <c r="C18" s="7"/>
      <c r="D18" s="21"/>
      <c r="E18" s="13"/>
      <c r="F18" s="13"/>
      <c r="G18" s="13"/>
      <c r="H18" s="23">
        <f t="shared" si="0"/>
      </c>
    </row>
    <row r="19" spans="1:8" ht="23.25" customHeight="1">
      <c r="A19" s="6">
        <v>16</v>
      </c>
      <c r="B19" s="7"/>
      <c r="C19" s="7"/>
      <c r="D19" s="21"/>
      <c r="E19" s="13"/>
      <c r="F19" s="13"/>
      <c r="G19" s="13"/>
      <c r="H19" s="23">
        <f t="shared" si="0"/>
      </c>
    </row>
    <row r="20" spans="1:8" ht="23.25" customHeight="1">
      <c r="A20" s="6">
        <v>17</v>
      </c>
      <c r="B20" s="7"/>
      <c r="C20" s="7"/>
      <c r="D20" s="21"/>
      <c r="E20" s="13"/>
      <c r="F20" s="13"/>
      <c r="G20" s="13"/>
      <c r="H20" s="23">
        <f t="shared" si="0"/>
      </c>
    </row>
    <row r="21" spans="1:8" ht="23.25" customHeight="1">
      <c r="A21" s="6">
        <v>18</v>
      </c>
      <c r="B21" s="7"/>
      <c r="C21" s="7"/>
      <c r="D21" s="21"/>
      <c r="E21" s="13"/>
      <c r="F21" s="13"/>
      <c r="G21" s="13"/>
      <c r="H21" s="23">
        <f t="shared" si="0"/>
      </c>
    </row>
    <row r="22" spans="1:8" ht="23.25" customHeight="1">
      <c r="A22" s="6">
        <v>19</v>
      </c>
      <c r="B22" s="7"/>
      <c r="C22" s="7"/>
      <c r="D22" s="21"/>
      <c r="E22" s="13"/>
      <c r="F22" s="13"/>
      <c r="G22" s="13"/>
      <c r="H22" s="23">
        <f t="shared" si="0"/>
      </c>
    </row>
    <row r="23" spans="1:8" ht="23.25" customHeight="1">
      <c r="A23" s="6">
        <v>20</v>
      </c>
      <c r="B23" s="7"/>
      <c r="C23" s="7"/>
      <c r="D23" s="21"/>
      <c r="E23" s="13"/>
      <c r="F23" s="13"/>
      <c r="G23" s="13"/>
      <c r="H23" s="23">
        <f t="shared" si="0"/>
      </c>
    </row>
    <row r="24" spans="1:8" ht="23.25" customHeight="1">
      <c r="A24" s="6">
        <v>21</v>
      </c>
      <c r="B24" s="7"/>
      <c r="C24" s="7"/>
      <c r="D24" s="21"/>
      <c r="E24" s="13"/>
      <c r="F24" s="13"/>
      <c r="G24" s="13"/>
      <c r="H24" s="23">
        <f t="shared" si="0"/>
      </c>
    </row>
    <row r="25" spans="1:8" ht="23.25" customHeight="1">
      <c r="A25" s="6">
        <v>22</v>
      </c>
      <c r="B25" s="7"/>
      <c r="C25" s="7"/>
      <c r="D25" s="21"/>
      <c r="E25" s="13"/>
      <c r="F25" s="13"/>
      <c r="G25" s="13"/>
      <c r="H25" s="23">
        <f t="shared" si="0"/>
      </c>
    </row>
    <row r="26" spans="1:8" ht="23.25" customHeight="1">
      <c r="A26" s="6">
        <v>23</v>
      </c>
      <c r="B26" s="7"/>
      <c r="C26" s="7"/>
      <c r="D26" s="21"/>
      <c r="E26" s="13"/>
      <c r="F26" s="13"/>
      <c r="G26" s="13"/>
      <c r="H26" s="23">
        <f t="shared" si="0"/>
      </c>
    </row>
    <row r="27" spans="1:8" ht="23.25" customHeight="1">
      <c r="A27" s="6">
        <v>24</v>
      </c>
      <c r="B27" s="7"/>
      <c r="C27" s="7"/>
      <c r="D27" s="21"/>
      <c r="E27" s="13"/>
      <c r="F27" s="13"/>
      <c r="G27" s="13"/>
      <c r="H27" s="23">
        <f t="shared" si="0"/>
      </c>
    </row>
    <row r="28" spans="1:8" ht="23.25" customHeight="1">
      <c r="A28" s="6">
        <v>25</v>
      </c>
      <c r="B28" s="7"/>
      <c r="C28" s="7"/>
      <c r="D28" s="21"/>
      <c r="E28" s="13"/>
      <c r="F28" s="13"/>
      <c r="G28" s="13"/>
      <c r="H28" s="23">
        <f t="shared" si="0"/>
      </c>
    </row>
    <row r="29" spans="1:8" ht="23.25" customHeight="1">
      <c r="A29" s="6">
        <v>26</v>
      </c>
      <c r="B29" s="7"/>
      <c r="C29" s="7"/>
      <c r="D29" s="21"/>
      <c r="E29" s="13"/>
      <c r="F29" s="13"/>
      <c r="G29" s="13"/>
      <c r="H29" s="23">
        <f t="shared" si="0"/>
      </c>
    </row>
    <row r="30" spans="1:8" ht="23.25" customHeight="1">
      <c r="A30" s="6">
        <v>27</v>
      </c>
      <c r="B30" s="7"/>
      <c r="C30" s="7"/>
      <c r="D30" s="21"/>
      <c r="E30" s="13"/>
      <c r="F30" s="13"/>
      <c r="G30" s="13"/>
      <c r="H30" s="23">
        <f t="shared" si="0"/>
      </c>
    </row>
    <row r="31" spans="1:8" ht="23.25" customHeight="1">
      <c r="A31" s="6">
        <v>28</v>
      </c>
      <c r="B31" s="7"/>
      <c r="C31" s="7"/>
      <c r="D31" s="21"/>
      <c r="E31" s="13"/>
      <c r="F31" s="13"/>
      <c r="G31" s="13"/>
      <c r="H31" s="23">
        <f t="shared" si="0"/>
      </c>
    </row>
    <row r="32" spans="1:8" ht="23.25" customHeight="1">
      <c r="A32" s="6">
        <v>29</v>
      </c>
      <c r="B32" s="7"/>
      <c r="C32" s="7"/>
      <c r="D32" s="21"/>
      <c r="E32" s="13"/>
      <c r="F32" s="13"/>
      <c r="G32" s="13"/>
      <c r="H32" s="23">
        <f t="shared" si="0"/>
      </c>
    </row>
    <row r="33" spans="1:8" ht="23.25" customHeight="1">
      <c r="A33" s="6">
        <v>30</v>
      </c>
      <c r="B33" s="7"/>
      <c r="C33" s="7"/>
      <c r="D33" s="21"/>
      <c r="E33" s="13"/>
      <c r="F33" s="13"/>
      <c r="G33" s="13"/>
      <c r="H33" s="23">
        <f t="shared" si="0"/>
      </c>
    </row>
    <row r="34" spans="1:8" ht="23.25" customHeight="1">
      <c r="A34" s="6">
        <v>31</v>
      </c>
      <c r="B34" s="7"/>
      <c r="C34" s="7"/>
      <c r="D34" s="21"/>
      <c r="E34" s="13"/>
      <c r="F34" s="13"/>
      <c r="G34" s="13"/>
      <c r="H34" s="23">
        <f t="shared" si="0"/>
      </c>
    </row>
    <row r="35" spans="1:8" ht="23.25" customHeight="1">
      <c r="A35" s="6">
        <v>32</v>
      </c>
      <c r="B35" s="7"/>
      <c r="C35" s="7"/>
      <c r="D35" s="21"/>
      <c r="E35" s="13"/>
      <c r="F35" s="13"/>
      <c r="G35" s="13"/>
      <c r="H35" s="23">
        <f t="shared" si="0"/>
      </c>
    </row>
    <row r="36" spans="1:8" ht="23.25" customHeight="1">
      <c r="A36" s="6">
        <v>33</v>
      </c>
      <c r="B36" s="7"/>
      <c r="C36" s="7"/>
      <c r="D36" s="21"/>
      <c r="E36" s="13"/>
      <c r="F36" s="13"/>
      <c r="G36" s="13"/>
      <c r="H36" s="23">
        <f t="shared" si="0"/>
      </c>
    </row>
    <row r="37" spans="1:8" ht="23.25" customHeight="1">
      <c r="A37" s="6">
        <v>34</v>
      </c>
      <c r="B37" s="7"/>
      <c r="C37" s="7"/>
      <c r="D37" s="21"/>
      <c r="E37" s="13"/>
      <c r="F37" s="13"/>
      <c r="G37" s="13"/>
      <c r="H37" s="23">
        <f t="shared" si="0"/>
      </c>
    </row>
    <row r="38" spans="1:8" ht="23.25" customHeight="1">
      <c r="A38" s="6">
        <v>35</v>
      </c>
      <c r="B38" s="7"/>
      <c r="C38" s="7"/>
      <c r="D38" s="21"/>
      <c r="E38" s="13"/>
      <c r="F38" s="13"/>
      <c r="G38" s="13"/>
      <c r="H38" s="23">
        <f t="shared" si="0"/>
      </c>
    </row>
    <row r="39" spans="1:8" ht="23.25" customHeight="1">
      <c r="A39" s="6">
        <v>36</v>
      </c>
      <c r="B39" s="7"/>
      <c r="C39" s="7"/>
      <c r="D39" s="21"/>
      <c r="E39" s="13"/>
      <c r="F39" s="13"/>
      <c r="G39" s="13"/>
      <c r="H39" s="23">
        <f t="shared" si="0"/>
      </c>
    </row>
    <row r="40" spans="1:8" ht="23.25" customHeight="1">
      <c r="A40" s="6">
        <v>37</v>
      </c>
      <c r="B40" s="7"/>
      <c r="C40" s="7"/>
      <c r="D40" s="21"/>
      <c r="E40" s="13"/>
      <c r="F40" s="13"/>
      <c r="G40" s="13"/>
      <c r="H40" s="23">
        <f t="shared" si="0"/>
      </c>
    </row>
    <row r="41" spans="1:8" ht="23.25" customHeight="1">
      <c r="A41" s="6">
        <v>38</v>
      </c>
      <c r="B41" s="7"/>
      <c r="C41" s="7"/>
      <c r="D41" s="21"/>
      <c r="E41" s="13"/>
      <c r="F41" s="13"/>
      <c r="G41" s="13"/>
      <c r="H41" s="23">
        <f t="shared" si="0"/>
      </c>
    </row>
    <row r="42" spans="1:8" ht="23.25" customHeight="1">
      <c r="A42" s="6">
        <v>39</v>
      </c>
      <c r="B42" s="7"/>
      <c r="C42" s="7"/>
      <c r="D42" s="21"/>
      <c r="E42" s="13"/>
      <c r="F42" s="13"/>
      <c r="G42" s="13"/>
      <c r="H42" s="23">
        <f t="shared" si="0"/>
      </c>
    </row>
    <row r="43" spans="1:8" ht="23.25" customHeight="1">
      <c r="A43" s="6">
        <v>40</v>
      </c>
      <c r="B43" s="7"/>
      <c r="C43" s="7"/>
      <c r="D43" s="21"/>
      <c r="E43" s="13"/>
      <c r="F43" s="13"/>
      <c r="G43" s="13"/>
      <c r="H43" s="23">
        <f t="shared" si="0"/>
      </c>
    </row>
    <row r="44" spans="1:8" ht="23.25" customHeight="1">
      <c r="A44" s="6">
        <v>41</v>
      </c>
      <c r="B44" s="7"/>
      <c r="C44" s="7"/>
      <c r="D44" s="21"/>
      <c r="E44" s="13"/>
      <c r="F44" s="13"/>
      <c r="G44" s="13"/>
      <c r="H44" s="23">
        <f t="shared" si="0"/>
      </c>
    </row>
    <row r="45" spans="1:8" ht="23.25" customHeight="1">
      <c r="A45" s="6">
        <v>42</v>
      </c>
      <c r="B45" s="7"/>
      <c r="C45" s="7"/>
      <c r="D45" s="21"/>
      <c r="E45" s="13"/>
      <c r="F45" s="13"/>
      <c r="G45" s="13"/>
      <c r="H45" s="23">
        <f t="shared" si="0"/>
      </c>
    </row>
    <row r="46" spans="1:8" ht="23.25" customHeight="1">
      <c r="A46" s="6">
        <v>43</v>
      </c>
      <c r="B46" s="7"/>
      <c r="C46" s="7"/>
      <c r="D46" s="21"/>
      <c r="E46" s="13"/>
      <c r="F46" s="13"/>
      <c r="G46" s="13"/>
      <c r="H46" s="23">
        <f t="shared" si="0"/>
      </c>
    </row>
    <row r="47" spans="1:8" ht="23.25" customHeight="1">
      <c r="A47" s="6">
        <v>44</v>
      </c>
      <c r="B47" s="7"/>
      <c r="C47" s="7"/>
      <c r="D47" s="21"/>
      <c r="E47" s="13"/>
      <c r="F47" s="13"/>
      <c r="G47" s="13"/>
      <c r="H47" s="23">
        <f t="shared" si="0"/>
      </c>
    </row>
    <row r="48" spans="1:8" ht="23.25" customHeight="1">
      <c r="A48" s="6">
        <v>45</v>
      </c>
      <c r="B48" s="7"/>
      <c r="C48" s="7"/>
      <c r="D48" s="21"/>
      <c r="E48" s="13"/>
      <c r="F48" s="13"/>
      <c r="G48" s="13"/>
      <c r="H48" s="23">
        <f t="shared" si="0"/>
      </c>
    </row>
    <row r="49" spans="1:8" ht="23.25" customHeight="1">
      <c r="A49" s="6">
        <v>46</v>
      </c>
      <c r="B49" s="7"/>
      <c r="C49" s="7"/>
      <c r="D49" s="21"/>
      <c r="E49" s="13"/>
      <c r="F49" s="13"/>
      <c r="G49" s="13"/>
      <c r="H49" s="23">
        <f t="shared" si="0"/>
      </c>
    </row>
    <row r="50" spans="1:8" ht="23.25" customHeight="1">
      <c r="A50" s="6">
        <v>47</v>
      </c>
      <c r="B50" s="7"/>
      <c r="C50" s="7"/>
      <c r="D50" s="21"/>
      <c r="E50" s="13"/>
      <c r="F50" s="13"/>
      <c r="G50" s="13"/>
      <c r="H50" s="23">
        <f t="shared" si="0"/>
      </c>
    </row>
    <row r="51" spans="1:8" ht="23.25" customHeight="1">
      <c r="A51" s="6">
        <v>48</v>
      </c>
      <c r="B51" s="7"/>
      <c r="C51" s="7"/>
      <c r="D51" s="21"/>
      <c r="E51" s="13"/>
      <c r="F51" s="13"/>
      <c r="G51" s="13"/>
      <c r="H51" s="23">
        <f t="shared" si="0"/>
      </c>
    </row>
    <row r="52" spans="1:8" ht="23.25" customHeight="1">
      <c r="A52" s="6">
        <v>49</v>
      </c>
      <c r="B52" s="7"/>
      <c r="C52" s="7"/>
      <c r="D52" s="21"/>
      <c r="E52" s="13"/>
      <c r="F52" s="13"/>
      <c r="G52" s="13"/>
      <c r="H52" s="23">
        <f t="shared" si="0"/>
      </c>
    </row>
    <row r="53" spans="1:8" ht="23.25" customHeight="1">
      <c r="A53" s="6">
        <v>50</v>
      </c>
      <c r="B53" s="7"/>
      <c r="C53" s="7"/>
      <c r="D53" s="21"/>
      <c r="E53" s="13"/>
      <c r="F53" s="13"/>
      <c r="G53" s="13"/>
      <c r="H53" s="23">
        <f t="shared" si="0"/>
      </c>
    </row>
    <row r="54" spans="1:8" ht="23.25" customHeight="1">
      <c r="A54" s="6">
        <v>51</v>
      </c>
      <c r="B54" s="7"/>
      <c r="C54" s="7"/>
      <c r="D54" s="21"/>
      <c r="E54" s="13"/>
      <c r="F54" s="13"/>
      <c r="G54" s="13"/>
      <c r="H54" s="23">
        <f t="shared" si="0"/>
      </c>
    </row>
    <row r="55" spans="1:8" ht="23.25" customHeight="1">
      <c r="A55" s="6">
        <v>52</v>
      </c>
      <c r="B55" s="7"/>
      <c r="C55" s="7"/>
      <c r="D55" s="21"/>
      <c r="E55" s="13"/>
      <c r="F55" s="13"/>
      <c r="G55" s="13"/>
      <c r="H55" s="23">
        <f t="shared" si="0"/>
      </c>
    </row>
    <row r="56" spans="1:8" ht="23.25" customHeight="1">
      <c r="A56" s="6">
        <v>53</v>
      </c>
      <c r="B56" s="7"/>
      <c r="C56" s="7"/>
      <c r="D56" s="21"/>
      <c r="E56" s="13"/>
      <c r="F56" s="13"/>
      <c r="G56" s="13"/>
      <c r="H56" s="23">
        <f t="shared" si="0"/>
      </c>
    </row>
    <row r="57" spans="1:8" ht="23.25" customHeight="1">
      <c r="A57" s="6">
        <v>54</v>
      </c>
      <c r="B57" s="7"/>
      <c r="C57" s="7"/>
      <c r="D57" s="21"/>
      <c r="E57" s="13"/>
      <c r="F57" s="13"/>
      <c r="G57" s="13"/>
      <c r="H57" s="23">
        <f t="shared" si="0"/>
      </c>
    </row>
    <row r="58" spans="1:8" ht="23.25" customHeight="1">
      <c r="A58" s="6">
        <v>55</v>
      </c>
      <c r="B58" s="7"/>
      <c r="C58" s="7"/>
      <c r="D58" s="21"/>
      <c r="E58" s="13"/>
      <c r="F58" s="13"/>
      <c r="G58" s="13"/>
      <c r="H58" s="23">
        <f t="shared" si="0"/>
      </c>
    </row>
    <row r="59" spans="1:8" ht="23.25" customHeight="1">
      <c r="A59" s="6">
        <v>56</v>
      </c>
      <c r="B59" s="7"/>
      <c r="C59" s="7"/>
      <c r="D59" s="21"/>
      <c r="E59" s="13"/>
      <c r="F59" s="13"/>
      <c r="G59" s="13"/>
      <c r="H59" s="23">
        <f t="shared" si="0"/>
      </c>
    </row>
    <row r="60" spans="1:8" ht="23.25" customHeight="1">
      <c r="A60" s="6">
        <v>57</v>
      </c>
      <c r="B60" s="7"/>
      <c r="C60" s="7"/>
      <c r="D60" s="21"/>
      <c r="E60" s="13"/>
      <c r="F60" s="13"/>
      <c r="G60" s="13"/>
      <c r="H60" s="23">
        <f t="shared" si="0"/>
      </c>
    </row>
    <row r="61" spans="1:8" ht="23.25" customHeight="1">
      <c r="A61" s="6">
        <v>58</v>
      </c>
      <c r="B61" s="7"/>
      <c r="C61" s="7"/>
      <c r="D61" s="21"/>
      <c r="E61" s="13"/>
      <c r="F61" s="13"/>
      <c r="G61" s="13"/>
      <c r="H61" s="23">
        <f t="shared" si="0"/>
      </c>
    </row>
    <row r="62" spans="1:8" ht="23.25" customHeight="1">
      <c r="A62" s="6">
        <v>59</v>
      </c>
      <c r="B62" s="7"/>
      <c r="C62" s="7"/>
      <c r="D62" s="21"/>
      <c r="E62" s="13"/>
      <c r="F62" s="13"/>
      <c r="G62" s="13"/>
      <c r="H62" s="23">
        <f t="shared" si="0"/>
      </c>
    </row>
    <row r="63" spans="1:8" ht="23.25" customHeight="1">
      <c r="A63" s="6">
        <v>60</v>
      </c>
      <c r="B63" s="7"/>
      <c r="C63" s="7"/>
      <c r="D63" s="21"/>
      <c r="E63" s="13"/>
      <c r="F63" s="13"/>
      <c r="G63" s="13"/>
      <c r="H63" s="23">
        <f t="shared" si="0"/>
      </c>
    </row>
    <row r="64" spans="1:8" ht="23.25" customHeight="1">
      <c r="A64" s="6">
        <v>61</v>
      </c>
      <c r="B64" s="7"/>
      <c r="C64" s="7"/>
      <c r="D64" s="21"/>
      <c r="E64" s="13"/>
      <c r="F64" s="13"/>
      <c r="G64" s="13"/>
      <c r="H64" s="23">
        <f t="shared" si="0"/>
      </c>
    </row>
    <row r="65" spans="1:8" ht="23.25" customHeight="1">
      <c r="A65" s="6">
        <v>62</v>
      </c>
      <c r="B65" s="7"/>
      <c r="C65" s="7"/>
      <c r="D65" s="21"/>
      <c r="E65" s="13"/>
      <c r="F65" s="13"/>
      <c r="G65" s="13"/>
      <c r="H65" s="23">
        <f t="shared" si="0"/>
      </c>
    </row>
    <row r="66" spans="1:8" ht="23.25" customHeight="1">
      <c r="A66" s="6">
        <v>63</v>
      </c>
      <c r="B66" s="7"/>
      <c r="C66" s="7"/>
      <c r="D66" s="21"/>
      <c r="E66" s="13"/>
      <c r="F66" s="13"/>
      <c r="G66" s="13"/>
      <c r="H66" s="23">
        <f t="shared" si="0"/>
      </c>
    </row>
    <row r="67" spans="1:8" ht="23.25" customHeight="1">
      <c r="A67" s="6">
        <v>64</v>
      </c>
      <c r="B67" s="7"/>
      <c r="C67" s="7"/>
      <c r="D67" s="21"/>
      <c r="E67" s="13"/>
      <c r="F67" s="13"/>
      <c r="G67" s="13"/>
      <c r="H67" s="23">
        <f t="shared" si="0"/>
      </c>
    </row>
    <row r="68" spans="1:8" ht="23.25" customHeight="1">
      <c r="A68" s="6">
        <v>65</v>
      </c>
      <c r="B68" s="7"/>
      <c r="C68" s="7"/>
      <c r="D68" s="21"/>
      <c r="E68" s="13"/>
      <c r="F68" s="13"/>
      <c r="G68" s="13"/>
      <c r="H68" s="23">
        <f t="shared" si="0"/>
      </c>
    </row>
    <row r="69" spans="1:8" ht="23.25" customHeight="1">
      <c r="A69" s="6">
        <v>66</v>
      </c>
      <c r="B69" s="7"/>
      <c r="C69" s="7"/>
      <c r="D69" s="21"/>
      <c r="E69" s="13"/>
      <c r="F69" s="13"/>
      <c r="G69" s="13"/>
      <c r="H69" s="23">
        <f aca="true" t="shared" si="1" ref="H69:H132">IF(COUNTA(E69:G69)=3,"○","")</f>
      </c>
    </row>
    <row r="70" spans="1:8" ht="23.25" customHeight="1">
      <c r="A70" s="6">
        <v>67</v>
      </c>
      <c r="B70" s="7"/>
      <c r="C70" s="7"/>
      <c r="D70" s="21"/>
      <c r="E70" s="13"/>
      <c r="F70" s="13"/>
      <c r="G70" s="13"/>
      <c r="H70" s="23">
        <f t="shared" si="1"/>
      </c>
    </row>
    <row r="71" spans="1:8" ht="23.25" customHeight="1">
      <c r="A71" s="6">
        <v>68</v>
      </c>
      <c r="B71" s="7"/>
      <c r="C71" s="7"/>
      <c r="D71" s="21"/>
      <c r="E71" s="13"/>
      <c r="F71" s="13"/>
      <c r="G71" s="13"/>
      <c r="H71" s="23">
        <f t="shared" si="1"/>
      </c>
    </row>
    <row r="72" spans="1:8" ht="23.25" customHeight="1">
      <c r="A72" s="6">
        <v>69</v>
      </c>
      <c r="B72" s="7"/>
      <c r="C72" s="7"/>
      <c r="D72" s="21"/>
      <c r="E72" s="13"/>
      <c r="F72" s="13"/>
      <c r="G72" s="13"/>
      <c r="H72" s="23">
        <f t="shared" si="1"/>
      </c>
    </row>
    <row r="73" spans="1:8" ht="23.25" customHeight="1">
      <c r="A73" s="6">
        <v>70</v>
      </c>
      <c r="B73" s="7"/>
      <c r="C73" s="7"/>
      <c r="D73" s="21"/>
      <c r="E73" s="13"/>
      <c r="F73" s="13"/>
      <c r="G73" s="13"/>
      <c r="H73" s="23">
        <f t="shared" si="1"/>
      </c>
    </row>
    <row r="74" spans="1:8" ht="23.25" customHeight="1">
      <c r="A74" s="6">
        <v>71</v>
      </c>
      <c r="B74" s="7"/>
      <c r="C74" s="7"/>
      <c r="D74" s="21"/>
      <c r="E74" s="13"/>
      <c r="F74" s="13"/>
      <c r="G74" s="13"/>
      <c r="H74" s="23">
        <f t="shared" si="1"/>
      </c>
    </row>
    <row r="75" spans="1:8" ht="23.25" customHeight="1">
      <c r="A75" s="6">
        <v>72</v>
      </c>
      <c r="B75" s="7"/>
      <c r="C75" s="7"/>
      <c r="D75" s="21"/>
      <c r="E75" s="13"/>
      <c r="F75" s="13"/>
      <c r="G75" s="13"/>
      <c r="H75" s="23">
        <f t="shared" si="1"/>
      </c>
    </row>
    <row r="76" spans="1:8" ht="23.25" customHeight="1">
      <c r="A76" s="6">
        <v>73</v>
      </c>
      <c r="B76" s="7"/>
      <c r="C76" s="7"/>
      <c r="D76" s="21"/>
      <c r="E76" s="13"/>
      <c r="F76" s="13"/>
      <c r="G76" s="13"/>
      <c r="H76" s="23">
        <f t="shared" si="1"/>
      </c>
    </row>
    <row r="77" spans="1:8" ht="23.25" customHeight="1">
      <c r="A77" s="6">
        <v>74</v>
      </c>
      <c r="B77" s="7"/>
      <c r="C77" s="7"/>
      <c r="D77" s="21"/>
      <c r="E77" s="13"/>
      <c r="F77" s="13"/>
      <c r="G77" s="13"/>
      <c r="H77" s="23">
        <f t="shared" si="1"/>
      </c>
    </row>
    <row r="78" spans="1:8" ht="23.25" customHeight="1">
      <c r="A78" s="6">
        <v>75</v>
      </c>
      <c r="B78" s="7"/>
      <c r="C78" s="7"/>
      <c r="D78" s="21"/>
      <c r="E78" s="13"/>
      <c r="F78" s="13"/>
      <c r="G78" s="13"/>
      <c r="H78" s="23">
        <f t="shared" si="1"/>
      </c>
    </row>
    <row r="79" spans="1:8" ht="23.25" customHeight="1">
      <c r="A79" s="6">
        <v>76</v>
      </c>
      <c r="B79" s="7"/>
      <c r="C79" s="7"/>
      <c r="D79" s="21"/>
      <c r="E79" s="13"/>
      <c r="F79" s="13"/>
      <c r="G79" s="13"/>
      <c r="H79" s="23">
        <f t="shared" si="1"/>
      </c>
    </row>
    <row r="80" spans="1:8" ht="23.25" customHeight="1">
      <c r="A80" s="6">
        <v>77</v>
      </c>
      <c r="B80" s="7"/>
      <c r="C80" s="7"/>
      <c r="D80" s="21"/>
      <c r="E80" s="13"/>
      <c r="F80" s="13"/>
      <c r="G80" s="13"/>
      <c r="H80" s="23">
        <f t="shared" si="1"/>
      </c>
    </row>
    <row r="81" spans="1:8" ht="23.25" customHeight="1">
      <c r="A81" s="6">
        <v>78</v>
      </c>
      <c r="B81" s="7"/>
      <c r="C81" s="7"/>
      <c r="D81" s="21"/>
      <c r="E81" s="13"/>
      <c r="F81" s="13"/>
      <c r="G81" s="13"/>
      <c r="H81" s="23">
        <f t="shared" si="1"/>
      </c>
    </row>
    <row r="82" spans="1:8" ht="23.25" customHeight="1">
      <c r="A82" s="6">
        <v>79</v>
      </c>
      <c r="B82" s="7"/>
      <c r="C82" s="7"/>
      <c r="D82" s="21"/>
      <c r="E82" s="13"/>
      <c r="F82" s="13"/>
      <c r="G82" s="13"/>
      <c r="H82" s="23">
        <f t="shared" si="1"/>
      </c>
    </row>
    <row r="83" spans="1:8" ht="23.25" customHeight="1">
      <c r="A83" s="6">
        <v>80</v>
      </c>
      <c r="B83" s="7"/>
      <c r="C83" s="7"/>
      <c r="D83" s="21"/>
      <c r="E83" s="13"/>
      <c r="F83" s="13"/>
      <c r="G83" s="13"/>
      <c r="H83" s="23">
        <f t="shared" si="1"/>
      </c>
    </row>
    <row r="84" spans="1:8" ht="23.25" customHeight="1">
      <c r="A84" s="6">
        <v>81</v>
      </c>
      <c r="B84" s="7"/>
      <c r="C84" s="7"/>
      <c r="D84" s="21"/>
      <c r="E84" s="13"/>
      <c r="F84" s="13"/>
      <c r="G84" s="13"/>
      <c r="H84" s="23">
        <f t="shared" si="1"/>
      </c>
    </row>
    <row r="85" spans="1:8" ht="23.25" customHeight="1">
      <c r="A85" s="6">
        <v>82</v>
      </c>
      <c r="B85" s="7"/>
      <c r="C85" s="7"/>
      <c r="D85" s="21"/>
      <c r="E85" s="13"/>
      <c r="F85" s="13"/>
      <c r="G85" s="13"/>
      <c r="H85" s="23">
        <f t="shared" si="1"/>
      </c>
    </row>
    <row r="86" spans="1:8" ht="23.25" customHeight="1">
      <c r="A86" s="6">
        <v>83</v>
      </c>
      <c r="B86" s="7"/>
      <c r="C86" s="7"/>
      <c r="D86" s="21"/>
      <c r="E86" s="13"/>
      <c r="F86" s="13"/>
      <c r="G86" s="13"/>
      <c r="H86" s="23">
        <f t="shared" si="1"/>
      </c>
    </row>
    <row r="87" spans="1:8" ht="23.25" customHeight="1">
      <c r="A87" s="6">
        <v>84</v>
      </c>
      <c r="B87" s="7"/>
      <c r="C87" s="7"/>
      <c r="D87" s="21"/>
      <c r="E87" s="13"/>
      <c r="F87" s="13"/>
      <c r="G87" s="13"/>
      <c r="H87" s="23">
        <f t="shared" si="1"/>
      </c>
    </row>
    <row r="88" spans="1:8" ht="23.25" customHeight="1">
      <c r="A88" s="6">
        <v>85</v>
      </c>
      <c r="B88" s="7"/>
      <c r="C88" s="7"/>
      <c r="D88" s="21"/>
      <c r="E88" s="13"/>
      <c r="F88" s="13"/>
      <c r="G88" s="13"/>
      <c r="H88" s="23">
        <f t="shared" si="1"/>
      </c>
    </row>
    <row r="89" spans="1:8" ht="23.25" customHeight="1">
      <c r="A89" s="6">
        <v>86</v>
      </c>
      <c r="B89" s="7"/>
      <c r="C89" s="7"/>
      <c r="D89" s="21"/>
      <c r="E89" s="13"/>
      <c r="F89" s="13"/>
      <c r="G89" s="13"/>
      <c r="H89" s="23">
        <f t="shared" si="1"/>
      </c>
    </row>
    <row r="90" spans="1:8" ht="23.25" customHeight="1">
      <c r="A90" s="6">
        <v>87</v>
      </c>
      <c r="B90" s="7"/>
      <c r="C90" s="7"/>
      <c r="D90" s="21"/>
      <c r="E90" s="13"/>
      <c r="F90" s="13"/>
      <c r="G90" s="13"/>
      <c r="H90" s="23">
        <f t="shared" si="1"/>
      </c>
    </row>
    <row r="91" spans="1:8" ht="23.25" customHeight="1">
      <c r="A91" s="6">
        <v>88</v>
      </c>
      <c r="B91" s="7"/>
      <c r="C91" s="7"/>
      <c r="D91" s="21"/>
      <c r="E91" s="13"/>
      <c r="F91" s="13"/>
      <c r="G91" s="13"/>
      <c r="H91" s="23">
        <f t="shared" si="1"/>
      </c>
    </row>
    <row r="92" spans="1:8" ht="23.25" customHeight="1">
      <c r="A92" s="6">
        <v>89</v>
      </c>
      <c r="B92" s="7"/>
      <c r="C92" s="7"/>
      <c r="D92" s="21"/>
      <c r="E92" s="13"/>
      <c r="F92" s="13"/>
      <c r="G92" s="13"/>
      <c r="H92" s="23">
        <f t="shared" si="1"/>
      </c>
    </row>
    <row r="93" spans="1:8" ht="23.25" customHeight="1">
      <c r="A93" s="6">
        <v>90</v>
      </c>
      <c r="B93" s="7"/>
      <c r="C93" s="7"/>
      <c r="D93" s="21"/>
      <c r="E93" s="13"/>
      <c r="F93" s="13"/>
      <c r="G93" s="13"/>
      <c r="H93" s="23">
        <f t="shared" si="1"/>
      </c>
    </row>
    <row r="94" spans="1:8" ht="23.25" customHeight="1">
      <c r="A94" s="6">
        <v>91</v>
      </c>
      <c r="B94" s="7"/>
      <c r="C94" s="7"/>
      <c r="D94" s="21"/>
      <c r="E94" s="13"/>
      <c r="F94" s="13"/>
      <c r="G94" s="13"/>
      <c r="H94" s="23">
        <f t="shared" si="1"/>
      </c>
    </row>
    <row r="95" spans="1:8" ht="23.25" customHeight="1">
      <c r="A95" s="6">
        <v>92</v>
      </c>
      <c r="B95" s="7"/>
      <c r="C95" s="7"/>
      <c r="D95" s="21"/>
      <c r="E95" s="13"/>
      <c r="F95" s="13"/>
      <c r="G95" s="13"/>
      <c r="H95" s="23">
        <f t="shared" si="1"/>
      </c>
    </row>
    <row r="96" spans="1:8" ht="23.25" customHeight="1">
      <c r="A96" s="6">
        <v>93</v>
      </c>
      <c r="B96" s="7"/>
      <c r="C96" s="7"/>
      <c r="D96" s="21"/>
      <c r="E96" s="13"/>
      <c r="F96" s="13"/>
      <c r="G96" s="13"/>
      <c r="H96" s="23">
        <f t="shared" si="1"/>
      </c>
    </row>
    <row r="97" spans="1:8" ht="23.25" customHeight="1">
      <c r="A97" s="6">
        <v>94</v>
      </c>
      <c r="B97" s="7"/>
      <c r="C97" s="7"/>
      <c r="D97" s="21"/>
      <c r="E97" s="13"/>
      <c r="F97" s="13"/>
      <c r="G97" s="13"/>
      <c r="H97" s="23">
        <f t="shared" si="1"/>
      </c>
    </row>
    <row r="98" spans="1:8" ht="23.25" customHeight="1">
      <c r="A98" s="6">
        <v>95</v>
      </c>
      <c r="B98" s="7"/>
      <c r="C98" s="7"/>
      <c r="D98" s="21"/>
      <c r="E98" s="13"/>
      <c r="F98" s="13"/>
      <c r="G98" s="13"/>
      <c r="H98" s="23">
        <f t="shared" si="1"/>
      </c>
    </row>
    <row r="99" spans="1:8" ht="23.25" customHeight="1">
      <c r="A99" s="6">
        <v>96</v>
      </c>
      <c r="B99" s="7"/>
      <c r="C99" s="7"/>
      <c r="D99" s="21"/>
      <c r="E99" s="13"/>
      <c r="F99" s="13"/>
      <c r="G99" s="13"/>
      <c r="H99" s="23">
        <f t="shared" si="1"/>
      </c>
    </row>
    <row r="100" spans="1:8" ht="23.25" customHeight="1">
      <c r="A100" s="6">
        <v>97</v>
      </c>
      <c r="B100" s="7"/>
      <c r="C100" s="7"/>
      <c r="D100" s="21"/>
      <c r="E100" s="13"/>
      <c r="F100" s="13"/>
      <c r="G100" s="13"/>
      <c r="H100" s="23">
        <f t="shared" si="1"/>
      </c>
    </row>
    <row r="101" spans="1:8" ht="23.25" customHeight="1">
      <c r="A101" s="6">
        <v>98</v>
      </c>
      <c r="B101" s="7"/>
      <c r="C101" s="7"/>
      <c r="D101" s="21"/>
      <c r="E101" s="13"/>
      <c r="F101" s="13"/>
      <c r="G101" s="13"/>
      <c r="H101" s="23">
        <f t="shared" si="1"/>
      </c>
    </row>
    <row r="102" spans="1:8" ht="23.25" customHeight="1">
      <c r="A102" s="6">
        <v>99</v>
      </c>
      <c r="B102" s="7"/>
      <c r="C102" s="7"/>
      <c r="D102" s="21"/>
      <c r="E102" s="13"/>
      <c r="F102" s="13"/>
      <c r="G102" s="13"/>
      <c r="H102" s="23">
        <f t="shared" si="1"/>
      </c>
    </row>
    <row r="103" spans="1:8" ht="23.25" customHeight="1">
      <c r="A103" s="6">
        <v>100</v>
      </c>
      <c r="B103" s="7"/>
      <c r="C103" s="7"/>
      <c r="D103" s="21"/>
      <c r="E103" s="13"/>
      <c r="F103" s="13"/>
      <c r="G103" s="13"/>
      <c r="H103" s="23">
        <f t="shared" si="1"/>
      </c>
    </row>
    <row r="104" spans="1:8" ht="23.25" customHeight="1">
      <c r="A104" s="6">
        <v>101</v>
      </c>
      <c r="B104" s="7"/>
      <c r="C104" s="7"/>
      <c r="D104" s="21"/>
      <c r="E104" s="13"/>
      <c r="F104" s="13"/>
      <c r="G104" s="13"/>
      <c r="H104" s="23">
        <f t="shared" si="1"/>
      </c>
    </row>
    <row r="105" spans="1:8" ht="23.25" customHeight="1">
      <c r="A105" s="6">
        <v>102</v>
      </c>
      <c r="B105" s="7"/>
      <c r="C105" s="7"/>
      <c r="D105" s="21"/>
      <c r="E105" s="13"/>
      <c r="F105" s="13"/>
      <c r="G105" s="13"/>
      <c r="H105" s="23">
        <f t="shared" si="1"/>
      </c>
    </row>
    <row r="106" spans="1:8" ht="23.25" customHeight="1">
      <c r="A106" s="6">
        <v>103</v>
      </c>
      <c r="B106" s="7"/>
      <c r="C106" s="7"/>
      <c r="D106" s="21"/>
      <c r="E106" s="13"/>
      <c r="F106" s="13"/>
      <c r="G106" s="13"/>
      <c r="H106" s="23">
        <f t="shared" si="1"/>
      </c>
    </row>
    <row r="107" spans="1:8" ht="23.25" customHeight="1">
      <c r="A107" s="6">
        <v>104</v>
      </c>
      <c r="B107" s="7"/>
      <c r="C107" s="7"/>
      <c r="D107" s="21"/>
      <c r="E107" s="13"/>
      <c r="F107" s="13"/>
      <c r="G107" s="13"/>
      <c r="H107" s="23">
        <f t="shared" si="1"/>
      </c>
    </row>
    <row r="108" spans="1:8" ht="23.25" customHeight="1">
      <c r="A108" s="6">
        <v>105</v>
      </c>
      <c r="B108" s="7"/>
      <c r="C108" s="7"/>
      <c r="D108" s="21"/>
      <c r="E108" s="13"/>
      <c r="F108" s="13"/>
      <c r="G108" s="13"/>
      <c r="H108" s="23">
        <f t="shared" si="1"/>
      </c>
    </row>
    <row r="109" spans="1:8" ht="23.25" customHeight="1">
      <c r="A109" s="6">
        <v>106</v>
      </c>
      <c r="B109" s="7"/>
      <c r="C109" s="7"/>
      <c r="D109" s="21"/>
      <c r="E109" s="13"/>
      <c r="F109" s="13"/>
      <c r="G109" s="13"/>
      <c r="H109" s="23">
        <f t="shared" si="1"/>
      </c>
    </row>
    <row r="110" spans="1:8" ht="23.25" customHeight="1">
      <c r="A110" s="6">
        <v>107</v>
      </c>
      <c r="B110" s="7"/>
      <c r="C110" s="7"/>
      <c r="D110" s="21"/>
      <c r="E110" s="13"/>
      <c r="F110" s="13"/>
      <c r="G110" s="13"/>
      <c r="H110" s="23">
        <f t="shared" si="1"/>
      </c>
    </row>
    <row r="111" spans="1:8" ht="23.25" customHeight="1">
      <c r="A111" s="6">
        <v>108</v>
      </c>
      <c r="B111" s="7"/>
      <c r="C111" s="7"/>
      <c r="D111" s="21"/>
      <c r="E111" s="13"/>
      <c r="F111" s="13"/>
      <c r="G111" s="13"/>
      <c r="H111" s="23">
        <f t="shared" si="1"/>
      </c>
    </row>
    <row r="112" spans="1:8" ht="23.25" customHeight="1">
      <c r="A112" s="6">
        <v>109</v>
      </c>
      <c r="B112" s="7"/>
      <c r="C112" s="7"/>
      <c r="D112" s="21"/>
      <c r="E112" s="13"/>
      <c r="F112" s="13"/>
      <c r="G112" s="13"/>
      <c r="H112" s="23">
        <f t="shared" si="1"/>
      </c>
    </row>
    <row r="113" spans="1:8" ht="23.25" customHeight="1">
      <c r="A113" s="6">
        <v>110</v>
      </c>
      <c r="B113" s="7"/>
      <c r="C113" s="7"/>
      <c r="D113" s="21"/>
      <c r="E113" s="13"/>
      <c r="F113" s="13"/>
      <c r="G113" s="13"/>
      <c r="H113" s="23">
        <f t="shared" si="1"/>
      </c>
    </row>
    <row r="114" spans="1:8" ht="23.25" customHeight="1">
      <c r="A114" s="6">
        <v>111</v>
      </c>
      <c r="B114" s="7"/>
      <c r="C114" s="7"/>
      <c r="D114" s="21"/>
      <c r="E114" s="13"/>
      <c r="F114" s="13"/>
      <c r="G114" s="13"/>
      <c r="H114" s="23">
        <f t="shared" si="1"/>
      </c>
    </row>
    <row r="115" spans="1:8" ht="23.25" customHeight="1">
      <c r="A115" s="6">
        <v>112</v>
      </c>
      <c r="B115" s="7"/>
      <c r="C115" s="7"/>
      <c r="D115" s="21"/>
      <c r="E115" s="13"/>
      <c r="F115" s="13"/>
      <c r="G115" s="13"/>
      <c r="H115" s="23">
        <f t="shared" si="1"/>
      </c>
    </row>
    <row r="116" spans="1:8" ht="23.25" customHeight="1">
      <c r="A116" s="6">
        <v>113</v>
      </c>
      <c r="B116" s="7"/>
      <c r="C116" s="7"/>
      <c r="D116" s="21"/>
      <c r="E116" s="13"/>
      <c r="F116" s="13"/>
      <c r="G116" s="13"/>
      <c r="H116" s="23">
        <f t="shared" si="1"/>
      </c>
    </row>
    <row r="117" spans="1:8" ht="23.25" customHeight="1">
      <c r="A117" s="6">
        <v>114</v>
      </c>
      <c r="B117" s="7"/>
      <c r="C117" s="7"/>
      <c r="D117" s="21"/>
      <c r="E117" s="13"/>
      <c r="F117" s="13"/>
      <c r="G117" s="13"/>
      <c r="H117" s="23">
        <f t="shared" si="1"/>
      </c>
    </row>
    <row r="118" spans="1:8" ht="23.25" customHeight="1">
      <c r="A118" s="6">
        <v>115</v>
      </c>
      <c r="B118" s="7"/>
      <c r="C118" s="7"/>
      <c r="D118" s="21"/>
      <c r="E118" s="13"/>
      <c r="F118" s="13"/>
      <c r="G118" s="13"/>
      <c r="H118" s="23">
        <f t="shared" si="1"/>
      </c>
    </row>
    <row r="119" spans="1:8" ht="23.25" customHeight="1">
      <c r="A119" s="6">
        <v>116</v>
      </c>
      <c r="B119" s="7"/>
      <c r="C119" s="7"/>
      <c r="D119" s="21"/>
      <c r="E119" s="13"/>
      <c r="F119" s="13"/>
      <c r="G119" s="13"/>
      <c r="H119" s="23">
        <f t="shared" si="1"/>
      </c>
    </row>
    <row r="120" spans="1:8" ht="23.25" customHeight="1">
      <c r="A120" s="6">
        <v>117</v>
      </c>
      <c r="B120" s="7"/>
      <c r="C120" s="7"/>
      <c r="D120" s="21"/>
      <c r="E120" s="13"/>
      <c r="F120" s="13"/>
      <c r="G120" s="13"/>
      <c r="H120" s="23">
        <f t="shared" si="1"/>
      </c>
    </row>
    <row r="121" spans="1:8" ht="23.25" customHeight="1">
      <c r="A121" s="6">
        <v>118</v>
      </c>
      <c r="B121" s="7"/>
      <c r="C121" s="7"/>
      <c r="D121" s="21"/>
      <c r="E121" s="13"/>
      <c r="F121" s="13"/>
      <c r="G121" s="13"/>
      <c r="H121" s="23">
        <f t="shared" si="1"/>
      </c>
    </row>
    <row r="122" spans="1:8" ht="23.25" customHeight="1">
      <c r="A122" s="6">
        <v>119</v>
      </c>
      <c r="B122" s="7"/>
      <c r="C122" s="7"/>
      <c r="D122" s="21"/>
      <c r="E122" s="13"/>
      <c r="F122" s="13"/>
      <c r="G122" s="13"/>
      <c r="H122" s="23">
        <f t="shared" si="1"/>
      </c>
    </row>
    <row r="123" spans="1:8" ht="23.25" customHeight="1">
      <c r="A123" s="6">
        <v>120</v>
      </c>
      <c r="B123" s="7"/>
      <c r="C123" s="7"/>
      <c r="D123" s="21"/>
      <c r="E123" s="13"/>
      <c r="F123" s="13"/>
      <c r="G123" s="13"/>
      <c r="H123" s="23">
        <f t="shared" si="1"/>
      </c>
    </row>
    <row r="124" spans="1:8" ht="23.25" customHeight="1">
      <c r="A124" s="6">
        <v>121</v>
      </c>
      <c r="B124" s="7"/>
      <c r="C124" s="7"/>
      <c r="D124" s="21"/>
      <c r="E124" s="13"/>
      <c r="F124" s="13"/>
      <c r="G124" s="13"/>
      <c r="H124" s="23">
        <f t="shared" si="1"/>
      </c>
    </row>
    <row r="125" spans="1:8" ht="23.25" customHeight="1">
      <c r="A125" s="6">
        <v>122</v>
      </c>
      <c r="B125" s="7"/>
      <c r="C125" s="7"/>
      <c r="D125" s="21"/>
      <c r="E125" s="13"/>
      <c r="F125" s="13"/>
      <c r="G125" s="13"/>
      <c r="H125" s="23">
        <f t="shared" si="1"/>
      </c>
    </row>
    <row r="126" spans="1:8" ht="23.25" customHeight="1">
      <c r="A126" s="6">
        <v>123</v>
      </c>
      <c r="B126" s="7"/>
      <c r="C126" s="7"/>
      <c r="D126" s="21"/>
      <c r="E126" s="13"/>
      <c r="F126" s="13"/>
      <c r="G126" s="13"/>
      <c r="H126" s="23">
        <f t="shared" si="1"/>
      </c>
    </row>
    <row r="127" spans="1:8" ht="23.25" customHeight="1">
      <c r="A127" s="6">
        <v>124</v>
      </c>
      <c r="B127" s="7"/>
      <c r="C127" s="7"/>
      <c r="D127" s="21"/>
      <c r="E127" s="13"/>
      <c r="F127" s="13"/>
      <c r="G127" s="13"/>
      <c r="H127" s="23">
        <f t="shared" si="1"/>
      </c>
    </row>
    <row r="128" spans="1:8" ht="23.25" customHeight="1">
      <c r="A128" s="6">
        <v>125</v>
      </c>
      <c r="B128" s="7"/>
      <c r="C128" s="7"/>
      <c r="D128" s="21"/>
      <c r="E128" s="13"/>
      <c r="F128" s="13"/>
      <c r="G128" s="13"/>
      <c r="H128" s="23">
        <f t="shared" si="1"/>
      </c>
    </row>
    <row r="129" spans="1:8" ht="23.25" customHeight="1">
      <c r="A129" s="6">
        <v>126</v>
      </c>
      <c r="B129" s="7"/>
      <c r="C129" s="7"/>
      <c r="D129" s="21"/>
      <c r="E129" s="13"/>
      <c r="F129" s="13"/>
      <c r="G129" s="13"/>
      <c r="H129" s="23">
        <f t="shared" si="1"/>
      </c>
    </row>
    <row r="130" spans="1:8" ht="23.25" customHeight="1">
      <c r="A130" s="6">
        <v>127</v>
      </c>
      <c r="B130" s="7"/>
      <c r="C130" s="7"/>
      <c r="D130" s="21"/>
      <c r="E130" s="13"/>
      <c r="F130" s="13"/>
      <c r="G130" s="13"/>
      <c r="H130" s="23">
        <f t="shared" si="1"/>
      </c>
    </row>
    <row r="131" spans="1:8" ht="23.25" customHeight="1">
      <c r="A131" s="6">
        <v>128</v>
      </c>
      <c r="B131" s="7"/>
      <c r="C131" s="7"/>
      <c r="D131" s="21"/>
      <c r="E131" s="13"/>
      <c r="F131" s="13"/>
      <c r="G131" s="13"/>
      <c r="H131" s="23">
        <f t="shared" si="1"/>
      </c>
    </row>
    <row r="132" spans="1:8" ht="23.25" customHeight="1">
      <c r="A132" s="6">
        <v>129</v>
      </c>
      <c r="B132" s="7"/>
      <c r="C132" s="7"/>
      <c r="D132" s="21"/>
      <c r="E132" s="13"/>
      <c r="F132" s="13"/>
      <c r="G132" s="13"/>
      <c r="H132" s="23">
        <f t="shared" si="1"/>
      </c>
    </row>
    <row r="133" spans="1:8" ht="23.25" customHeight="1">
      <c r="A133" s="6">
        <v>130</v>
      </c>
      <c r="B133" s="7"/>
      <c r="C133" s="7"/>
      <c r="D133" s="21"/>
      <c r="E133" s="13"/>
      <c r="F133" s="13"/>
      <c r="G133" s="13"/>
      <c r="H133" s="23">
        <f aca="true" t="shared" si="2" ref="H133:H196">IF(COUNTA(E133:G133)=3,"○","")</f>
      </c>
    </row>
    <row r="134" spans="1:8" ht="23.25" customHeight="1">
      <c r="A134" s="6">
        <v>131</v>
      </c>
      <c r="B134" s="7"/>
      <c r="C134" s="7"/>
      <c r="D134" s="21"/>
      <c r="E134" s="13"/>
      <c r="F134" s="13"/>
      <c r="G134" s="13"/>
      <c r="H134" s="23">
        <f t="shared" si="2"/>
      </c>
    </row>
    <row r="135" spans="1:8" ht="23.25" customHeight="1">
      <c r="A135" s="6">
        <v>132</v>
      </c>
      <c r="B135" s="7"/>
      <c r="C135" s="7"/>
      <c r="D135" s="21"/>
      <c r="E135" s="13"/>
      <c r="F135" s="13"/>
      <c r="G135" s="13"/>
      <c r="H135" s="23">
        <f t="shared" si="2"/>
      </c>
    </row>
    <row r="136" spans="1:8" ht="23.25" customHeight="1">
      <c r="A136" s="6">
        <v>133</v>
      </c>
      <c r="B136" s="7"/>
      <c r="C136" s="7"/>
      <c r="D136" s="21"/>
      <c r="E136" s="13"/>
      <c r="F136" s="13"/>
      <c r="G136" s="13"/>
      <c r="H136" s="23">
        <f t="shared" si="2"/>
      </c>
    </row>
    <row r="137" spans="1:8" ht="23.25" customHeight="1">
      <c r="A137" s="6">
        <v>134</v>
      </c>
      <c r="B137" s="7"/>
      <c r="C137" s="7"/>
      <c r="D137" s="21"/>
      <c r="E137" s="13"/>
      <c r="F137" s="13"/>
      <c r="G137" s="13"/>
      <c r="H137" s="23">
        <f t="shared" si="2"/>
      </c>
    </row>
    <row r="138" spans="1:8" ht="23.25" customHeight="1">
      <c r="A138" s="6">
        <v>135</v>
      </c>
      <c r="B138" s="7"/>
      <c r="C138" s="7"/>
      <c r="D138" s="21"/>
      <c r="E138" s="13"/>
      <c r="F138" s="13"/>
      <c r="G138" s="13"/>
      <c r="H138" s="23">
        <f t="shared" si="2"/>
      </c>
    </row>
    <row r="139" spans="1:8" ht="23.25" customHeight="1">
      <c r="A139" s="6">
        <v>136</v>
      </c>
      <c r="B139" s="7"/>
      <c r="C139" s="7"/>
      <c r="D139" s="21"/>
      <c r="E139" s="13"/>
      <c r="F139" s="13"/>
      <c r="G139" s="13"/>
      <c r="H139" s="23">
        <f t="shared" si="2"/>
      </c>
    </row>
    <row r="140" spans="1:8" ht="23.25" customHeight="1">
      <c r="A140" s="6">
        <v>137</v>
      </c>
      <c r="B140" s="7"/>
      <c r="C140" s="7"/>
      <c r="D140" s="21"/>
      <c r="E140" s="13"/>
      <c r="F140" s="13"/>
      <c r="G140" s="13"/>
      <c r="H140" s="23">
        <f t="shared" si="2"/>
      </c>
    </row>
    <row r="141" spans="1:8" ht="23.25" customHeight="1">
      <c r="A141" s="6">
        <v>138</v>
      </c>
      <c r="B141" s="7"/>
      <c r="C141" s="7"/>
      <c r="D141" s="21"/>
      <c r="E141" s="13"/>
      <c r="F141" s="13"/>
      <c r="G141" s="13"/>
      <c r="H141" s="23">
        <f t="shared" si="2"/>
      </c>
    </row>
    <row r="142" spans="1:8" ht="23.25" customHeight="1">
      <c r="A142" s="6">
        <v>139</v>
      </c>
      <c r="B142" s="7"/>
      <c r="C142" s="7"/>
      <c r="D142" s="21"/>
      <c r="E142" s="13"/>
      <c r="F142" s="13"/>
      <c r="G142" s="13"/>
      <c r="H142" s="23">
        <f t="shared" si="2"/>
      </c>
    </row>
    <row r="143" spans="1:8" ht="23.25" customHeight="1">
      <c r="A143" s="6">
        <v>140</v>
      </c>
      <c r="B143" s="7"/>
      <c r="C143" s="7"/>
      <c r="D143" s="21"/>
      <c r="E143" s="13"/>
      <c r="F143" s="13"/>
      <c r="G143" s="13"/>
      <c r="H143" s="23">
        <f t="shared" si="2"/>
      </c>
    </row>
    <row r="144" spans="1:8" ht="23.25" customHeight="1">
      <c r="A144" s="6">
        <v>141</v>
      </c>
      <c r="B144" s="7"/>
      <c r="C144" s="7"/>
      <c r="D144" s="21"/>
      <c r="E144" s="13"/>
      <c r="F144" s="13"/>
      <c r="G144" s="13"/>
      <c r="H144" s="23">
        <f t="shared" si="2"/>
      </c>
    </row>
    <row r="145" spans="1:8" ht="23.25" customHeight="1">
      <c r="A145" s="6">
        <v>142</v>
      </c>
      <c r="B145" s="7"/>
      <c r="C145" s="7"/>
      <c r="D145" s="21"/>
      <c r="E145" s="13"/>
      <c r="F145" s="13"/>
      <c r="G145" s="13"/>
      <c r="H145" s="23">
        <f t="shared" si="2"/>
      </c>
    </row>
    <row r="146" spans="1:8" ht="23.25" customHeight="1">
      <c r="A146" s="6">
        <v>143</v>
      </c>
      <c r="B146" s="7"/>
      <c r="C146" s="7"/>
      <c r="D146" s="21"/>
      <c r="E146" s="13"/>
      <c r="F146" s="13"/>
      <c r="G146" s="13"/>
      <c r="H146" s="23">
        <f t="shared" si="2"/>
      </c>
    </row>
    <row r="147" spans="1:8" ht="23.25" customHeight="1">
      <c r="A147" s="6">
        <v>144</v>
      </c>
      <c r="B147" s="7"/>
      <c r="C147" s="7"/>
      <c r="D147" s="21"/>
      <c r="E147" s="13"/>
      <c r="F147" s="13"/>
      <c r="G147" s="13"/>
      <c r="H147" s="23">
        <f t="shared" si="2"/>
      </c>
    </row>
    <row r="148" spans="1:8" ht="23.25" customHeight="1">
      <c r="A148" s="6">
        <v>145</v>
      </c>
      <c r="B148" s="7"/>
      <c r="C148" s="7"/>
      <c r="D148" s="21"/>
      <c r="E148" s="13"/>
      <c r="F148" s="13"/>
      <c r="G148" s="13"/>
      <c r="H148" s="23">
        <f t="shared" si="2"/>
      </c>
    </row>
    <row r="149" spans="1:8" ht="23.25" customHeight="1">
      <c r="A149" s="6">
        <v>146</v>
      </c>
      <c r="B149" s="7"/>
      <c r="C149" s="7"/>
      <c r="D149" s="21"/>
      <c r="E149" s="13"/>
      <c r="F149" s="13"/>
      <c r="G149" s="13"/>
      <c r="H149" s="23">
        <f t="shared" si="2"/>
      </c>
    </row>
    <row r="150" spans="1:8" ht="23.25" customHeight="1">
      <c r="A150" s="6">
        <v>147</v>
      </c>
      <c r="B150" s="7"/>
      <c r="C150" s="7"/>
      <c r="D150" s="21"/>
      <c r="E150" s="13"/>
      <c r="F150" s="13"/>
      <c r="G150" s="13"/>
      <c r="H150" s="23">
        <f t="shared" si="2"/>
      </c>
    </row>
    <row r="151" spans="1:8" ht="23.25" customHeight="1">
      <c r="A151" s="6">
        <v>148</v>
      </c>
      <c r="B151" s="7"/>
      <c r="C151" s="7"/>
      <c r="D151" s="21"/>
      <c r="E151" s="13"/>
      <c r="F151" s="13"/>
      <c r="G151" s="13"/>
      <c r="H151" s="23">
        <f t="shared" si="2"/>
      </c>
    </row>
    <row r="152" spans="1:8" ht="23.25" customHeight="1">
      <c r="A152" s="6">
        <v>149</v>
      </c>
      <c r="B152" s="7"/>
      <c r="C152" s="7"/>
      <c r="D152" s="21"/>
      <c r="E152" s="13"/>
      <c r="F152" s="13"/>
      <c r="G152" s="13"/>
      <c r="H152" s="23">
        <f t="shared" si="2"/>
      </c>
    </row>
    <row r="153" spans="1:8" ht="23.25" customHeight="1">
      <c r="A153" s="6">
        <v>150</v>
      </c>
      <c r="B153" s="7"/>
      <c r="C153" s="7"/>
      <c r="D153" s="21"/>
      <c r="E153" s="13"/>
      <c r="F153" s="13"/>
      <c r="G153" s="13"/>
      <c r="H153" s="23">
        <f t="shared" si="2"/>
      </c>
    </row>
    <row r="154" spans="1:8" ht="23.25" customHeight="1">
      <c r="A154" s="6">
        <v>151</v>
      </c>
      <c r="B154" s="7"/>
      <c r="C154" s="7"/>
      <c r="D154" s="21"/>
      <c r="E154" s="13"/>
      <c r="F154" s="13"/>
      <c r="G154" s="13"/>
      <c r="H154" s="23">
        <f t="shared" si="2"/>
      </c>
    </row>
    <row r="155" spans="1:8" ht="23.25" customHeight="1">
      <c r="A155" s="6">
        <v>152</v>
      </c>
      <c r="B155" s="7"/>
      <c r="C155" s="7"/>
      <c r="D155" s="21"/>
      <c r="E155" s="13"/>
      <c r="F155" s="13"/>
      <c r="G155" s="13"/>
      <c r="H155" s="23">
        <f t="shared" si="2"/>
      </c>
    </row>
    <row r="156" spans="1:8" ht="23.25" customHeight="1">
      <c r="A156" s="6">
        <v>153</v>
      </c>
      <c r="B156" s="7"/>
      <c r="C156" s="7"/>
      <c r="D156" s="21"/>
      <c r="E156" s="13"/>
      <c r="F156" s="13"/>
      <c r="G156" s="13"/>
      <c r="H156" s="23">
        <f t="shared" si="2"/>
      </c>
    </row>
    <row r="157" spans="1:8" ht="23.25" customHeight="1">
      <c r="A157" s="6">
        <v>154</v>
      </c>
      <c r="B157" s="7"/>
      <c r="C157" s="7"/>
      <c r="D157" s="21"/>
      <c r="E157" s="13"/>
      <c r="F157" s="13"/>
      <c r="G157" s="13"/>
      <c r="H157" s="23">
        <f t="shared" si="2"/>
      </c>
    </row>
    <row r="158" spans="1:8" ht="23.25" customHeight="1">
      <c r="A158" s="6">
        <v>155</v>
      </c>
      <c r="B158" s="7"/>
      <c r="C158" s="7"/>
      <c r="D158" s="21"/>
      <c r="E158" s="13"/>
      <c r="F158" s="13"/>
      <c r="G158" s="13"/>
      <c r="H158" s="23">
        <f t="shared" si="2"/>
      </c>
    </row>
    <row r="159" spans="1:8" ht="23.25" customHeight="1">
      <c r="A159" s="6">
        <v>156</v>
      </c>
      <c r="B159" s="7"/>
      <c r="C159" s="7"/>
      <c r="D159" s="21"/>
      <c r="E159" s="13"/>
      <c r="F159" s="13"/>
      <c r="G159" s="13"/>
      <c r="H159" s="23">
        <f t="shared" si="2"/>
      </c>
    </row>
    <row r="160" spans="1:8" ht="23.25" customHeight="1">
      <c r="A160" s="6">
        <v>157</v>
      </c>
      <c r="B160" s="7"/>
      <c r="C160" s="7"/>
      <c r="D160" s="21"/>
      <c r="E160" s="13"/>
      <c r="F160" s="13"/>
      <c r="G160" s="13"/>
      <c r="H160" s="23">
        <f t="shared" si="2"/>
      </c>
    </row>
    <row r="161" spans="1:8" ht="23.25" customHeight="1">
      <c r="A161" s="6">
        <v>158</v>
      </c>
      <c r="B161" s="7"/>
      <c r="C161" s="7"/>
      <c r="D161" s="21"/>
      <c r="E161" s="13"/>
      <c r="F161" s="13"/>
      <c r="G161" s="13"/>
      <c r="H161" s="23">
        <f t="shared" si="2"/>
      </c>
    </row>
    <row r="162" spans="1:8" ht="23.25" customHeight="1">
      <c r="A162" s="6">
        <v>159</v>
      </c>
      <c r="B162" s="7"/>
      <c r="C162" s="7"/>
      <c r="D162" s="21"/>
      <c r="E162" s="13"/>
      <c r="F162" s="13"/>
      <c r="G162" s="13"/>
      <c r="H162" s="23">
        <f t="shared" si="2"/>
      </c>
    </row>
    <row r="163" spans="1:8" ht="23.25" customHeight="1">
      <c r="A163" s="6">
        <v>160</v>
      </c>
      <c r="B163" s="7"/>
      <c r="C163" s="7"/>
      <c r="D163" s="21"/>
      <c r="E163" s="13"/>
      <c r="F163" s="13"/>
      <c r="G163" s="13"/>
      <c r="H163" s="23">
        <f t="shared" si="2"/>
      </c>
    </row>
    <row r="164" spans="1:8" ht="23.25" customHeight="1">
      <c r="A164" s="6">
        <v>161</v>
      </c>
      <c r="B164" s="7"/>
      <c r="C164" s="7"/>
      <c r="D164" s="21"/>
      <c r="E164" s="13"/>
      <c r="F164" s="13"/>
      <c r="G164" s="13"/>
      <c r="H164" s="23">
        <f t="shared" si="2"/>
      </c>
    </row>
    <row r="165" spans="1:8" ht="23.25" customHeight="1">
      <c r="A165" s="6">
        <v>162</v>
      </c>
      <c r="B165" s="7"/>
      <c r="C165" s="7"/>
      <c r="D165" s="21"/>
      <c r="E165" s="13"/>
      <c r="F165" s="13"/>
      <c r="G165" s="13"/>
      <c r="H165" s="23">
        <f t="shared" si="2"/>
      </c>
    </row>
    <row r="166" spans="1:8" ht="23.25" customHeight="1">
      <c r="A166" s="6">
        <v>163</v>
      </c>
      <c r="B166" s="7"/>
      <c r="C166" s="7"/>
      <c r="D166" s="21"/>
      <c r="E166" s="13"/>
      <c r="F166" s="13"/>
      <c r="G166" s="13"/>
      <c r="H166" s="23">
        <f t="shared" si="2"/>
      </c>
    </row>
    <row r="167" spans="1:8" ht="23.25" customHeight="1">
      <c r="A167" s="6">
        <v>164</v>
      </c>
      <c r="B167" s="7"/>
      <c r="C167" s="7"/>
      <c r="D167" s="21"/>
      <c r="E167" s="13"/>
      <c r="F167" s="13"/>
      <c r="G167" s="13"/>
      <c r="H167" s="23">
        <f t="shared" si="2"/>
      </c>
    </row>
    <row r="168" spans="1:8" ht="23.25" customHeight="1">
      <c r="A168" s="6">
        <v>165</v>
      </c>
      <c r="B168" s="7"/>
      <c r="C168" s="7"/>
      <c r="D168" s="21"/>
      <c r="E168" s="13"/>
      <c r="F168" s="13"/>
      <c r="G168" s="13"/>
      <c r="H168" s="23">
        <f t="shared" si="2"/>
      </c>
    </row>
    <row r="169" spans="1:8" ht="23.25" customHeight="1">
      <c r="A169" s="6">
        <v>166</v>
      </c>
      <c r="B169" s="7"/>
      <c r="C169" s="7"/>
      <c r="D169" s="21"/>
      <c r="E169" s="13"/>
      <c r="F169" s="13"/>
      <c r="G169" s="13"/>
      <c r="H169" s="23">
        <f t="shared" si="2"/>
      </c>
    </row>
    <row r="170" spans="1:8" ht="23.25" customHeight="1">
      <c r="A170" s="6">
        <v>167</v>
      </c>
      <c r="B170" s="7"/>
      <c r="C170" s="7"/>
      <c r="D170" s="21"/>
      <c r="E170" s="13"/>
      <c r="F170" s="13"/>
      <c r="G170" s="13"/>
      <c r="H170" s="23">
        <f t="shared" si="2"/>
      </c>
    </row>
    <row r="171" spans="1:8" ht="23.25" customHeight="1">
      <c r="A171" s="6">
        <v>168</v>
      </c>
      <c r="B171" s="7"/>
      <c r="C171" s="7"/>
      <c r="D171" s="21"/>
      <c r="E171" s="13"/>
      <c r="F171" s="13"/>
      <c r="G171" s="13"/>
      <c r="H171" s="23">
        <f t="shared" si="2"/>
      </c>
    </row>
    <row r="172" spans="1:8" ht="23.25" customHeight="1">
      <c r="A172" s="6">
        <v>169</v>
      </c>
      <c r="B172" s="7"/>
      <c r="C172" s="7"/>
      <c r="D172" s="21"/>
      <c r="E172" s="13"/>
      <c r="F172" s="13"/>
      <c r="G172" s="13"/>
      <c r="H172" s="23">
        <f t="shared" si="2"/>
      </c>
    </row>
    <row r="173" spans="1:8" ht="23.25" customHeight="1">
      <c r="A173" s="6">
        <v>170</v>
      </c>
      <c r="B173" s="7"/>
      <c r="C173" s="7"/>
      <c r="D173" s="21"/>
      <c r="E173" s="13"/>
      <c r="F173" s="13"/>
      <c r="G173" s="13"/>
      <c r="H173" s="23">
        <f t="shared" si="2"/>
      </c>
    </row>
    <row r="174" spans="1:8" ht="23.25" customHeight="1">
      <c r="A174" s="6">
        <v>171</v>
      </c>
      <c r="B174" s="7"/>
      <c r="C174" s="7"/>
      <c r="D174" s="21"/>
      <c r="E174" s="13"/>
      <c r="F174" s="13"/>
      <c r="G174" s="13"/>
      <c r="H174" s="23">
        <f t="shared" si="2"/>
      </c>
    </row>
    <row r="175" spans="1:8" ht="23.25" customHeight="1">
      <c r="A175" s="6">
        <v>172</v>
      </c>
      <c r="B175" s="7"/>
      <c r="C175" s="7"/>
      <c r="D175" s="21"/>
      <c r="E175" s="13"/>
      <c r="F175" s="13"/>
      <c r="G175" s="13"/>
      <c r="H175" s="23">
        <f t="shared" si="2"/>
      </c>
    </row>
    <row r="176" spans="1:8" ht="23.25" customHeight="1">
      <c r="A176" s="6">
        <v>173</v>
      </c>
      <c r="B176" s="7"/>
      <c r="C176" s="7"/>
      <c r="D176" s="21"/>
      <c r="E176" s="13"/>
      <c r="F176" s="13"/>
      <c r="G176" s="13"/>
      <c r="H176" s="23">
        <f t="shared" si="2"/>
      </c>
    </row>
    <row r="177" spans="1:8" ht="23.25" customHeight="1">
      <c r="A177" s="6">
        <v>174</v>
      </c>
      <c r="B177" s="7"/>
      <c r="C177" s="7"/>
      <c r="D177" s="21"/>
      <c r="E177" s="13"/>
      <c r="F177" s="13"/>
      <c r="G177" s="13"/>
      <c r="H177" s="23">
        <f t="shared" si="2"/>
      </c>
    </row>
    <row r="178" spans="1:8" ht="23.25" customHeight="1">
      <c r="A178" s="6">
        <v>175</v>
      </c>
      <c r="B178" s="7"/>
      <c r="C178" s="7"/>
      <c r="D178" s="21"/>
      <c r="E178" s="13"/>
      <c r="F178" s="13"/>
      <c r="G178" s="13"/>
      <c r="H178" s="23">
        <f t="shared" si="2"/>
      </c>
    </row>
    <row r="179" spans="1:8" ht="23.25" customHeight="1">
      <c r="A179" s="6">
        <v>176</v>
      </c>
      <c r="B179" s="7"/>
      <c r="C179" s="7"/>
      <c r="D179" s="21"/>
      <c r="E179" s="13"/>
      <c r="F179" s="13"/>
      <c r="G179" s="13"/>
      <c r="H179" s="23">
        <f t="shared" si="2"/>
      </c>
    </row>
    <row r="180" spans="1:8" ht="23.25" customHeight="1">
      <c r="A180" s="6">
        <v>177</v>
      </c>
      <c r="B180" s="7"/>
      <c r="C180" s="7"/>
      <c r="D180" s="21"/>
      <c r="E180" s="13"/>
      <c r="F180" s="13"/>
      <c r="G180" s="13"/>
      <c r="H180" s="23">
        <f t="shared" si="2"/>
      </c>
    </row>
    <row r="181" spans="1:8" ht="23.25" customHeight="1">
      <c r="A181" s="6">
        <v>178</v>
      </c>
      <c r="B181" s="7"/>
      <c r="C181" s="7"/>
      <c r="D181" s="21"/>
      <c r="E181" s="13"/>
      <c r="F181" s="13"/>
      <c r="G181" s="13"/>
      <c r="H181" s="23">
        <f t="shared" si="2"/>
      </c>
    </row>
    <row r="182" spans="1:8" ht="23.25" customHeight="1">
      <c r="A182" s="6">
        <v>179</v>
      </c>
      <c r="B182" s="7"/>
      <c r="C182" s="7"/>
      <c r="D182" s="21"/>
      <c r="E182" s="13"/>
      <c r="F182" s="13"/>
      <c r="G182" s="13"/>
      <c r="H182" s="23">
        <f t="shared" si="2"/>
      </c>
    </row>
    <row r="183" spans="1:8" ht="23.25" customHeight="1">
      <c r="A183" s="6">
        <v>180</v>
      </c>
      <c r="B183" s="7"/>
      <c r="C183" s="7"/>
      <c r="D183" s="21"/>
      <c r="E183" s="13"/>
      <c r="F183" s="13"/>
      <c r="G183" s="13"/>
      <c r="H183" s="23">
        <f t="shared" si="2"/>
      </c>
    </row>
    <row r="184" spans="1:8" ht="23.25" customHeight="1">
      <c r="A184" s="6">
        <v>181</v>
      </c>
      <c r="B184" s="7"/>
      <c r="C184" s="7"/>
      <c r="D184" s="21"/>
      <c r="E184" s="13"/>
      <c r="F184" s="13"/>
      <c r="G184" s="13"/>
      <c r="H184" s="23">
        <f t="shared" si="2"/>
      </c>
    </row>
    <row r="185" spans="1:8" ht="23.25" customHeight="1">
      <c r="A185" s="6">
        <v>182</v>
      </c>
      <c r="B185" s="7"/>
      <c r="C185" s="7"/>
      <c r="D185" s="21"/>
      <c r="E185" s="13"/>
      <c r="F185" s="13"/>
      <c r="G185" s="13"/>
      <c r="H185" s="23">
        <f t="shared" si="2"/>
      </c>
    </row>
    <row r="186" spans="1:8" ht="23.25" customHeight="1">
      <c r="A186" s="6">
        <v>183</v>
      </c>
      <c r="B186" s="7"/>
      <c r="C186" s="7"/>
      <c r="D186" s="21"/>
      <c r="E186" s="13"/>
      <c r="F186" s="13"/>
      <c r="G186" s="13"/>
      <c r="H186" s="23">
        <f t="shared" si="2"/>
      </c>
    </row>
    <row r="187" spans="1:8" ht="23.25" customHeight="1">
      <c r="A187" s="6">
        <v>184</v>
      </c>
      <c r="B187" s="7"/>
      <c r="C187" s="7"/>
      <c r="D187" s="21"/>
      <c r="E187" s="13"/>
      <c r="F187" s="13"/>
      <c r="G187" s="13"/>
      <c r="H187" s="23">
        <f t="shared" si="2"/>
      </c>
    </row>
    <row r="188" spans="1:8" ht="23.25" customHeight="1">
      <c r="A188" s="6">
        <v>185</v>
      </c>
      <c r="B188" s="7"/>
      <c r="C188" s="7"/>
      <c r="D188" s="21"/>
      <c r="E188" s="13"/>
      <c r="F188" s="13"/>
      <c r="G188" s="13"/>
      <c r="H188" s="23">
        <f t="shared" si="2"/>
      </c>
    </row>
    <row r="189" spans="1:8" ht="23.25" customHeight="1">
      <c r="A189" s="6">
        <v>186</v>
      </c>
      <c r="B189" s="7"/>
      <c r="C189" s="7"/>
      <c r="D189" s="21"/>
      <c r="E189" s="13"/>
      <c r="F189" s="13"/>
      <c r="G189" s="13"/>
      <c r="H189" s="23">
        <f t="shared" si="2"/>
      </c>
    </row>
    <row r="190" spans="1:8" ht="23.25" customHeight="1">
      <c r="A190" s="6">
        <v>187</v>
      </c>
      <c r="B190" s="7"/>
      <c r="C190" s="7"/>
      <c r="D190" s="21"/>
      <c r="E190" s="13"/>
      <c r="F190" s="13"/>
      <c r="G190" s="13"/>
      <c r="H190" s="23">
        <f t="shared" si="2"/>
      </c>
    </row>
    <row r="191" spans="1:8" ht="23.25" customHeight="1">
      <c r="A191" s="6">
        <v>188</v>
      </c>
      <c r="B191" s="7"/>
      <c r="C191" s="7"/>
      <c r="D191" s="21"/>
      <c r="E191" s="13"/>
      <c r="F191" s="13"/>
      <c r="G191" s="13"/>
      <c r="H191" s="23">
        <f t="shared" si="2"/>
      </c>
    </row>
    <row r="192" spans="1:8" ht="23.25" customHeight="1">
      <c r="A192" s="6">
        <v>189</v>
      </c>
      <c r="B192" s="7"/>
      <c r="C192" s="7"/>
      <c r="D192" s="21"/>
      <c r="E192" s="13"/>
      <c r="F192" s="13"/>
      <c r="G192" s="13"/>
      <c r="H192" s="23">
        <f t="shared" si="2"/>
      </c>
    </row>
    <row r="193" spans="1:8" ht="23.25" customHeight="1">
      <c r="A193" s="6">
        <v>190</v>
      </c>
      <c r="B193" s="7"/>
      <c r="C193" s="7"/>
      <c r="D193" s="21"/>
      <c r="E193" s="13"/>
      <c r="F193" s="13"/>
      <c r="G193" s="13"/>
      <c r="H193" s="23">
        <f t="shared" si="2"/>
      </c>
    </row>
    <row r="194" spans="1:8" ht="23.25" customHeight="1">
      <c r="A194" s="6">
        <v>191</v>
      </c>
      <c r="B194" s="7"/>
      <c r="C194" s="7"/>
      <c r="D194" s="21"/>
      <c r="E194" s="13"/>
      <c r="F194" s="13"/>
      <c r="G194" s="13"/>
      <c r="H194" s="23">
        <f t="shared" si="2"/>
      </c>
    </row>
    <row r="195" spans="1:8" ht="23.25" customHeight="1">
      <c r="A195" s="6">
        <v>192</v>
      </c>
      <c r="B195" s="7"/>
      <c r="C195" s="7"/>
      <c r="D195" s="21"/>
      <c r="E195" s="13"/>
      <c r="F195" s="13"/>
      <c r="G195" s="13"/>
      <c r="H195" s="23">
        <f t="shared" si="2"/>
      </c>
    </row>
    <row r="196" spans="1:8" ht="23.25" customHeight="1">
      <c r="A196" s="6">
        <v>193</v>
      </c>
      <c r="B196" s="7"/>
      <c r="C196" s="7"/>
      <c r="D196" s="21"/>
      <c r="E196" s="13"/>
      <c r="F196" s="13"/>
      <c r="G196" s="13"/>
      <c r="H196" s="23">
        <f t="shared" si="2"/>
      </c>
    </row>
    <row r="197" spans="1:8" ht="23.25" customHeight="1">
      <c r="A197" s="6">
        <v>194</v>
      </c>
      <c r="B197" s="7"/>
      <c r="C197" s="7"/>
      <c r="D197" s="21"/>
      <c r="E197" s="13"/>
      <c r="F197" s="13"/>
      <c r="G197" s="13"/>
      <c r="H197" s="23">
        <f aca="true" t="shared" si="3" ref="H197:H203">IF(COUNTA(E197:G197)=3,"○","")</f>
      </c>
    </row>
    <row r="198" spans="1:8" ht="23.25" customHeight="1">
      <c r="A198" s="6">
        <v>195</v>
      </c>
      <c r="B198" s="7"/>
      <c r="C198" s="7"/>
      <c r="D198" s="21"/>
      <c r="E198" s="13"/>
      <c r="F198" s="13"/>
      <c r="G198" s="13"/>
      <c r="H198" s="23">
        <f t="shared" si="3"/>
      </c>
    </row>
    <row r="199" spans="1:8" ht="23.25" customHeight="1">
      <c r="A199" s="6">
        <v>196</v>
      </c>
      <c r="B199" s="7"/>
      <c r="C199" s="7"/>
      <c r="D199" s="21"/>
      <c r="E199" s="13"/>
      <c r="F199" s="13"/>
      <c r="G199" s="13"/>
      <c r="H199" s="23">
        <f t="shared" si="3"/>
      </c>
    </row>
    <row r="200" spans="1:8" ht="23.25" customHeight="1">
      <c r="A200" s="6">
        <v>197</v>
      </c>
      <c r="B200" s="7"/>
      <c r="C200" s="7"/>
      <c r="D200" s="21"/>
      <c r="E200" s="13"/>
      <c r="F200" s="13"/>
      <c r="G200" s="13"/>
      <c r="H200" s="23">
        <f t="shared" si="3"/>
      </c>
    </row>
    <row r="201" spans="1:8" ht="23.25" customHeight="1">
      <c r="A201" s="6">
        <v>198</v>
      </c>
      <c r="B201" s="7"/>
      <c r="C201" s="7"/>
      <c r="D201" s="21"/>
      <c r="E201" s="13"/>
      <c r="F201" s="13"/>
      <c r="G201" s="13"/>
      <c r="H201" s="23">
        <f t="shared" si="3"/>
      </c>
    </row>
    <row r="202" spans="1:8" ht="23.25" customHeight="1">
      <c r="A202" s="6">
        <v>199</v>
      </c>
      <c r="B202" s="7"/>
      <c r="C202" s="7"/>
      <c r="D202" s="21"/>
      <c r="E202" s="13"/>
      <c r="F202" s="13"/>
      <c r="G202" s="13"/>
      <c r="H202" s="23">
        <f t="shared" si="3"/>
      </c>
    </row>
    <row r="203" spans="1:8" ht="23.25" customHeight="1">
      <c r="A203" s="6">
        <v>200</v>
      </c>
      <c r="B203" s="7"/>
      <c r="C203" s="7"/>
      <c r="D203" s="21"/>
      <c r="E203" s="13"/>
      <c r="F203" s="13"/>
      <c r="G203" s="13"/>
      <c r="H203" s="23">
        <f t="shared" si="3"/>
      </c>
    </row>
  </sheetData>
  <sheetProtection/>
  <mergeCells count="2">
    <mergeCell ref="A1:B1"/>
    <mergeCell ref="E1:F1"/>
  </mergeCells>
  <conditionalFormatting sqref="E2:H2">
    <cfRule type="cellIs" priority="1" dxfId="4" operator="equal" stopIfTrue="1">
      <formula>0</formula>
    </cfRule>
  </conditionalFormatting>
  <conditionalFormatting sqref="H4:H203">
    <cfRule type="cellIs" priority="2" dxfId="3" operator="equal" stopIfTrue="1">
      <formula>0</formula>
    </cfRule>
    <cfRule type="cellIs" priority="3" dxfId="2" operator="equal" stopIfTrue="1">
      <formula>"○"</formula>
    </cfRule>
  </conditionalFormatting>
  <conditionalFormatting sqref="E4:G203">
    <cfRule type="cellIs" priority="4" dxfId="1" operator="equal" stopIfTrue="1">
      <formula>0</formula>
    </cfRule>
    <cfRule type="cellIs" priority="5" dxfId="0" operator="equal" stopIfTrue="1">
      <formula>"○"</formula>
    </cfRule>
  </conditionalFormatting>
  <conditionalFormatting sqref="A1:B1">
    <cfRule type="cellIs" priority="6" dxfId="3" operator="equal" stopIfTrue="1">
      <formula>0</formula>
    </cfRule>
  </conditionalFormatting>
  <dataValidations count="1">
    <dataValidation type="list" allowBlank="1" showInputMessage="1" showErrorMessage="1" sqref="E4:G203">
      <formula1>$N$4:$N$6</formula1>
    </dataValidation>
  </dataValidations>
  <hyperlinks>
    <hyperlink ref="E1:F1" location="申込書!A1" display="申込書に戻る"/>
  </hyperlinks>
  <printOptions/>
  <pageMargins left="0.7086614173228347" right="0.7086614173228347" top="0.52" bottom="0.42" header="0.31496062992125984" footer="0.18"/>
  <pageSetup fitToHeight="6" fitToWidth="1" orientation="portrait" paperSize="9" scale="88" r:id="rId1"/>
  <headerFooter alignWithMargins="0">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Shoji</dc:creator>
  <cp:keywords/>
  <dc:description/>
  <cp:lastModifiedBy>AyatoO</cp:lastModifiedBy>
  <cp:lastPrinted>2019-03-01T08:31:05Z</cp:lastPrinted>
  <dcterms:created xsi:type="dcterms:W3CDTF">2014-07-08T03:58:00Z</dcterms:created>
  <dcterms:modified xsi:type="dcterms:W3CDTF">2021-06-08T06:14:29Z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